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30" activeTab="2"/>
  </bookViews>
  <sheets>
    <sheet name="チャート" sheetId="1" r:id="rId1"/>
    <sheet name="進行度計算機" sheetId="2" r:id="rId2"/>
    <sheet name="モンスターのランク" sheetId="3" r:id="rId3"/>
    <sheet name="買い物" sheetId="4" r:id="rId4"/>
    <sheet name="装備変更" sheetId="5" r:id="rId5"/>
    <sheet name="クラスＭＡ購入" sheetId="6" r:id="rId6"/>
    <sheet name="サルーイン戦" sheetId="7" r:id="rId7"/>
    <sheet name="MA" sheetId="8" r:id="rId8"/>
    <sheet name="隊列" sheetId="9" r:id="rId9"/>
    <sheet name="合成術" sheetId="10" r:id="rId10"/>
    <sheet name="雑魚戦基本方針" sheetId="11" r:id="rId11"/>
  </sheets>
  <definedNames>
    <definedName name="Excel_BuiltIn__FilterDatabase">'進行度計算機'!$A$2:$J$2</definedName>
  </definedNames>
  <calcPr fullCalcOnLoad="1"/>
</workbook>
</file>

<file path=xl/sharedStrings.xml><?xml version="1.0" encoding="utf-8"?>
<sst xmlns="http://schemas.openxmlformats.org/spreadsheetml/2006/main" count="1287" uniqueCount="486">
  <si>
    <t>はじめに</t>
  </si>
  <si>
    <t>ここに書いてあることはあくまでも基本的な方針なのでプレイによっては多少のアドリブは取ります</t>
  </si>
  <si>
    <r>
      <t>※チャートの中にメモ</t>
    </r>
    <r>
      <rPr>
        <sz val="10"/>
        <rFont val="Arial"/>
        <family val="2"/>
      </rPr>
      <t>(</t>
    </r>
    <r>
      <rPr>
        <sz val="10"/>
        <rFont val="ＭＳ Ｐゴシック"/>
        <family val="2"/>
      </rPr>
      <t>要確認事項</t>
    </r>
    <r>
      <rPr>
        <sz val="10"/>
        <rFont val="Arial"/>
        <family val="2"/>
      </rPr>
      <t>)</t>
    </r>
    <r>
      <rPr>
        <sz val="10"/>
        <rFont val="ＭＳ Ｐゴシック"/>
        <family val="2"/>
      </rPr>
      <t>も入っています</t>
    </r>
  </si>
  <si>
    <t>南エスタミル</t>
  </si>
  <si>
    <t>ジャミル　シティシーフ</t>
  </si>
  <si>
    <t>きれいな腕輪を売る</t>
  </si>
  <si>
    <t>↓</t>
  </si>
  <si>
    <r>
      <t>ファラと会話</t>
    </r>
    <r>
      <rPr>
        <sz val="10"/>
        <rFont val="Arial"/>
        <family val="2"/>
      </rPr>
      <t>(</t>
    </r>
    <r>
      <rPr>
        <sz val="10"/>
        <rFont val="ＭＳ Ｐゴシック"/>
        <family val="2"/>
      </rPr>
      <t>ジャミル初期イベントのフラグ</t>
    </r>
    <r>
      <rPr>
        <sz val="10"/>
        <rFont val="Arial"/>
        <family val="2"/>
      </rPr>
      <t>)</t>
    </r>
  </si>
  <si>
    <t>※母親と会話は無意味</t>
  </si>
  <si>
    <t>ごろつきと戦闘</t>
  </si>
  <si>
    <r>
      <t>ＰＵＢでやばい仕事を引き受ける</t>
    </r>
    <r>
      <rPr>
        <sz val="10"/>
        <rFont val="Arial"/>
        <family val="2"/>
      </rPr>
      <t>(</t>
    </r>
    <r>
      <rPr>
        <sz val="10"/>
        <rFont val="ＭＳ Ｐゴシック"/>
        <family val="2"/>
      </rPr>
      <t>ウハンジの秘密</t>
    </r>
    <r>
      <rPr>
        <sz val="10"/>
        <rFont val="Arial"/>
        <family val="2"/>
      </rPr>
      <t>)</t>
    </r>
  </si>
  <si>
    <t>船で北エスタミル</t>
  </si>
  <si>
    <t>北エスタミル</t>
  </si>
  <si>
    <t>ＰＵＢでミリアム、女闘士加入</t>
  </si>
  <si>
    <t>アムト神殿へ</t>
  </si>
  <si>
    <t>神殿兵戦</t>
  </si>
  <si>
    <t>ダウドは防御</t>
  </si>
  <si>
    <t>ミリアムは防御→ヘルファイア</t>
  </si>
  <si>
    <t>ウハンジガード</t>
  </si>
  <si>
    <t>１Ｔ：ジャミルのレイピアのみ</t>
  </si>
  <si>
    <t>２Ｔ：レイピアとヘルファイア</t>
  </si>
  <si>
    <t>ウハンジ戦</t>
  </si>
  <si>
    <t>連携を防ぐために衝突剣以外の技は原則使わない</t>
  </si>
  <si>
    <t>ファラと会話</t>
  </si>
  <si>
    <t>ミリアム、女闘士の装備を外す</t>
  </si>
  <si>
    <r>
      <t>家を出る前に</t>
    </r>
    <r>
      <rPr>
        <sz val="10"/>
        <rFont val="Arial"/>
        <family val="2"/>
      </rPr>
      <t>QS</t>
    </r>
    <r>
      <rPr>
        <sz val="10"/>
        <rFont val="ＭＳ Ｐゴシック"/>
        <family val="2"/>
      </rPr>
      <t>する</t>
    </r>
  </si>
  <si>
    <r>
      <t>PUB</t>
    </r>
    <r>
      <rPr>
        <sz val="10"/>
        <rFont val="ＭＳ Ｐゴシック"/>
        <family val="2"/>
      </rPr>
      <t>でバーバラ加入</t>
    </r>
    <r>
      <rPr>
        <sz val="10"/>
        <rFont val="Arial"/>
        <family val="2"/>
      </rPr>
      <t>(</t>
    </r>
    <r>
      <rPr>
        <sz val="10"/>
        <rFont val="ＭＳ Ｐゴシック"/>
        <family val="2"/>
      </rPr>
      <t>居ない場合はＱＳからやり直す</t>
    </r>
    <r>
      <rPr>
        <sz val="10"/>
        <rFont val="Arial"/>
        <family val="2"/>
      </rPr>
      <t>)</t>
    </r>
  </si>
  <si>
    <t>ミリアム、女闘士と別れる</t>
  </si>
  <si>
    <t>ウハンジの秘密の報酬</t>
  </si>
  <si>
    <t>歩いてＰＵＢを出てダウドと別れる、装備は勝手に外れるので外さなくてＯＫ</t>
  </si>
  <si>
    <r>
      <t>クラスＭＡ購入</t>
    </r>
    <r>
      <rPr>
        <sz val="10"/>
        <rFont val="Arial"/>
        <family val="2"/>
      </rPr>
      <t>1</t>
    </r>
  </si>
  <si>
    <t>クリスタルシティ</t>
  </si>
  <si>
    <t>ガラハド加入</t>
  </si>
  <si>
    <t>買い物１</t>
  </si>
  <si>
    <t>クラスＭＡ購入２</t>
  </si>
  <si>
    <r>
      <t>ＰＵＢでシフを探す</t>
    </r>
    <r>
      <rPr>
        <sz val="10"/>
        <rFont val="Arial"/>
        <family val="2"/>
      </rPr>
      <t>(</t>
    </r>
    <r>
      <rPr>
        <sz val="10"/>
        <rFont val="ＭＳ Ｐゴシック"/>
        <family val="2"/>
      </rPr>
      <t>いなくても良い</t>
    </r>
    <r>
      <rPr>
        <sz val="10"/>
        <rFont val="Arial"/>
        <family val="2"/>
      </rPr>
      <t>)</t>
    </r>
  </si>
  <si>
    <t>スカーブ山の話</t>
  </si>
  <si>
    <t>バーバラとガラハドとシフの装備を外して別れる</t>
  </si>
  <si>
    <t>装備変更１</t>
  </si>
  <si>
    <t>Ｍａ変更１</t>
  </si>
  <si>
    <r>
      <t>(</t>
    </r>
    <r>
      <rPr>
        <sz val="10"/>
        <rFont val="ＭＳ Ｐゴシック"/>
        <family val="2"/>
      </rPr>
      <t>アルツール</t>
    </r>
    <r>
      <rPr>
        <sz val="10"/>
        <rFont val="Arial"/>
        <family val="2"/>
      </rPr>
      <t>)</t>
    </r>
  </si>
  <si>
    <t>パブでシフを探す（いなければクリスタルシティとここを往復）</t>
  </si>
  <si>
    <r>
      <t>(</t>
    </r>
    <r>
      <rPr>
        <sz val="10"/>
        <rFont val="ＭＳ Ｐゴシック"/>
        <family val="2"/>
      </rPr>
      <t>バーバラとガラハドとシフの装備を外して別れる</t>
    </r>
    <r>
      <rPr>
        <sz val="10"/>
        <rFont val="Arial"/>
        <family val="2"/>
      </rPr>
      <t>)</t>
    </r>
  </si>
  <si>
    <r>
      <t>(</t>
    </r>
    <r>
      <rPr>
        <sz val="10"/>
        <rFont val="ＭＳ Ｐゴシック"/>
        <family val="2"/>
      </rPr>
      <t>装備変更１</t>
    </r>
    <r>
      <rPr>
        <sz val="10"/>
        <rFont val="Arial"/>
        <family val="2"/>
      </rPr>
      <t>)</t>
    </r>
  </si>
  <si>
    <r>
      <t>(</t>
    </r>
    <r>
      <rPr>
        <sz val="10"/>
        <rFont val="ＭＳ Ｐゴシック"/>
        <family val="2"/>
      </rPr>
      <t>Ｍａ変更１</t>
    </r>
    <r>
      <rPr>
        <sz val="10"/>
        <rFont val="Arial"/>
        <family val="2"/>
      </rPr>
      <t>)</t>
    </r>
  </si>
  <si>
    <t>ミイラ商人のついでに宝箱を回収</t>
  </si>
  <si>
    <t>エスタミル下水道</t>
  </si>
  <si>
    <t>敵を倒しながら進んで出るまでに進行度を１５％以上にする</t>
  </si>
  <si>
    <t>回収する宝箱</t>
  </si>
  <si>
    <r>
      <t>100</t>
    </r>
    <r>
      <rPr>
        <sz val="10"/>
        <rFont val="ＭＳ Ｐゴシック"/>
        <family val="2"/>
      </rPr>
      <t>金＋ジュエル</t>
    </r>
  </si>
  <si>
    <t>ラバーソウル回収してジャミルに装備</t>
  </si>
  <si>
    <r>
      <t>500</t>
    </r>
    <r>
      <rPr>
        <sz val="10"/>
        <rFont val="ＭＳ Ｐゴシック"/>
        <family val="2"/>
      </rPr>
      <t>金＋武器</t>
    </r>
  </si>
  <si>
    <t>シルバーフルーレ</t>
  </si>
  <si>
    <r>
      <t>カタコームでミイラ商人のイベントを進める</t>
    </r>
    <r>
      <rPr>
        <sz val="10"/>
        <rFont val="Arial"/>
        <family val="2"/>
      </rPr>
      <t>(</t>
    </r>
    <r>
      <rPr>
        <sz val="10"/>
        <rFont val="ＭＳ Ｐゴシック"/>
        <family val="2"/>
      </rPr>
      <t>イベント後の入手ジュエルが５９以上であることを確認する</t>
    </r>
    <r>
      <rPr>
        <sz val="10"/>
        <rFont val="Arial"/>
        <family val="2"/>
      </rPr>
      <t>)</t>
    </r>
  </si>
  <si>
    <t>ミルザブール</t>
  </si>
  <si>
    <t>砦跡を出す</t>
  </si>
  <si>
    <t>船でブルエーレへ</t>
  </si>
  <si>
    <t>ブルエーレ</t>
  </si>
  <si>
    <t>青竜堂で不用品の売却</t>
  </si>
  <si>
    <t>グラマーリング、ロングブーツを残す</t>
  </si>
  <si>
    <t>武器屋の近くの男に話してゴールドマインとローバーンを出す</t>
  </si>
  <si>
    <t>ウソ</t>
  </si>
  <si>
    <t>ガレサステップの情報</t>
  </si>
  <si>
    <t>買い物２</t>
  </si>
  <si>
    <r>
      <t>術合成</t>
    </r>
    <r>
      <rPr>
        <sz val="10"/>
        <rFont val="Arial"/>
        <family val="2"/>
      </rPr>
      <t>(</t>
    </r>
    <r>
      <rPr>
        <sz val="10"/>
        <rFont val="ＭＳ Ｐゴシック"/>
        <family val="2"/>
      </rPr>
      <t>ジャミルに合成サイコ</t>
    </r>
    <r>
      <rPr>
        <sz val="10"/>
        <rFont val="Arial"/>
        <family val="2"/>
      </rPr>
      <t>)</t>
    </r>
  </si>
  <si>
    <t>ゴールドマイン</t>
  </si>
  <si>
    <t>ＰＵＢでグレイをチェック、居れば仲間にする</t>
  </si>
  <si>
    <t>ジャミルのフルーレを外してグレイに装備</t>
  </si>
  <si>
    <t>金庫でイベントを進める</t>
  </si>
  <si>
    <t>メルビル</t>
  </si>
  <si>
    <r>
      <t>(</t>
    </r>
    <r>
      <rPr>
        <sz val="10"/>
        <rFont val="ＭＳ Ｐゴシック"/>
        <family val="2"/>
      </rPr>
      <t>グレイ加入</t>
    </r>
    <r>
      <rPr>
        <sz val="10"/>
        <rFont val="Arial"/>
        <family val="2"/>
      </rPr>
      <t>(</t>
    </r>
    <r>
      <rPr>
        <sz val="10"/>
        <rFont val="ＭＳ Ｐゴシック"/>
        <family val="2"/>
      </rPr>
      <t>いなければゴールドマインとここを往復</t>
    </r>
    <r>
      <rPr>
        <sz val="10"/>
        <rFont val="Arial"/>
        <family val="2"/>
      </rPr>
      <t>))</t>
    </r>
  </si>
  <si>
    <t>下水道</t>
  </si>
  <si>
    <t>メルビルの盗賊＋海賊</t>
  </si>
  <si>
    <t>合成サイコで乱数が悪くなければ一撃</t>
  </si>
  <si>
    <r>
      <t>盗品入手（パトリックの屋敷には行かない</t>
    </r>
    <r>
      <rPr>
        <sz val="10"/>
        <rFont val="Arial"/>
        <family val="2"/>
      </rPr>
      <t>)</t>
    </r>
  </si>
  <si>
    <t>３００金＋戦斧</t>
  </si>
  <si>
    <t>買い物３</t>
  </si>
  <si>
    <t>ジェルトン</t>
  </si>
  <si>
    <t>草原</t>
  </si>
  <si>
    <t>恐竜の穴</t>
  </si>
  <si>
    <r>
      <t>卵回収</t>
    </r>
    <r>
      <rPr>
        <sz val="10"/>
        <rFont val="Arial"/>
        <family val="2"/>
      </rPr>
      <t>(</t>
    </r>
    <r>
      <rPr>
        <sz val="10"/>
        <rFont val="ＭＳ Ｐゴシック"/>
        <family val="2"/>
      </rPr>
      <t>ステルスで恐竜を避ける</t>
    </r>
    <r>
      <rPr>
        <sz val="10"/>
        <rFont val="Arial"/>
        <family val="2"/>
      </rPr>
      <t>)</t>
    </r>
  </si>
  <si>
    <r>
      <t>草原の雑魚は恐竜草</t>
    </r>
    <r>
      <rPr>
        <sz val="10"/>
        <rFont val="Arial"/>
        <family val="2"/>
      </rPr>
      <t>(</t>
    </r>
    <r>
      <rPr>
        <sz val="10"/>
        <rFont val="ＭＳ Ｐゴシック"/>
        <family val="2"/>
      </rPr>
      <t>ランク</t>
    </r>
    <r>
      <rPr>
        <sz val="10"/>
        <rFont val="Arial"/>
        <family val="2"/>
      </rPr>
      <t>3)</t>
    </r>
    <r>
      <rPr>
        <sz val="10"/>
        <rFont val="ＭＳ Ｐゴシック"/>
        <family val="2"/>
      </rPr>
      <t>が出る可能性が有るので進路近くの敵は倒す</t>
    </r>
  </si>
  <si>
    <r>
      <t>(</t>
    </r>
    <r>
      <rPr>
        <sz val="10"/>
        <rFont val="ＭＳ Ｐゴシック"/>
        <family val="2"/>
      </rPr>
      <t>ゴールドマイン</t>
    </r>
    <r>
      <rPr>
        <sz val="10"/>
        <rFont val="Arial"/>
        <family val="2"/>
      </rPr>
      <t>)</t>
    </r>
  </si>
  <si>
    <r>
      <t>(</t>
    </r>
    <r>
      <rPr>
        <sz val="10"/>
        <rFont val="ＭＳ Ｐゴシック"/>
        <family val="2"/>
      </rPr>
      <t>宿　ジャミルのＬＰが</t>
    </r>
    <r>
      <rPr>
        <sz val="10"/>
        <rFont val="Arial"/>
        <family val="2"/>
      </rPr>
      <t>9</t>
    </r>
    <r>
      <rPr>
        <sz val="10"/>
        <rFont val="ＭＳ Ｐゴシック"/>
        <family val="2"/>
      </rPr>
      <t>以下の場合のみ</t>
    </r>
    <r>
      <rPr>
        <sz val="10"/>
        <rFont val="Arial"/>
        <family val="2"/>
      </rPr>
      <t>)</t>
    </r>
  </si>
  <si>
    <t>砦跡</t>
  </si>
  <si>
    <t>テオドールとラファエル加入</t>
  </si>
  <si>
    <t>グレイを後列に下げる</t>
  </si>
  <si>
    <t>進路上の雑魚敵は全て倒す</t>
  </si>
  <si>
    <t>２００金＋武器</t>
  </si>
  <si>
    <r>
      <t>500</t>
    </r>
    <r>
      <rPr>
        <sz val="10"/>
        <rFont val="ＭＳ Ｐゴシック"/>
        <family val="2"/>
      </rPr>
      <t>金＋ジュエル</t>
    </r>
  </si>
  <si>
    <r>
      <t>５００金</t>
    </r>
    <r>
      <rPr>
        <sz val="10"/>
        <rFont val="Arial"/>
        <family val="2"/>
      </rPr>
      <t>(</t>
    </r>
    <r>
      <rPr>
        <sz val="10"/>
        <rFont val="ＭＳ Ｐゴシック"/>
        <family val="2"/>
      </rPr>
      <t>＋ジュエル</t>
    </r>
    <r>
      <rPr>
        <sz val="10"/>
        <rFont val="Arial"/>
        <family val="2"/>
      </rPr>
      <t>or</t>
    </r>
    <r>
      <rPr>
        <sz val="10"/>
        <rFont val="ＭＳ Ｐゴシック"/>
        <family val="2"/>
      </rPr>
      <t>武器</t>
    </r>
    <r>
      <rPr>
        <sz val="10"/>
        <rFont val="Arial"/>
        <family val="2"/>
      </rPr>
      <t>)</t>
    </r>
  </si>
  <si>
    <t>ボス戦直前</t>
  </si>
  <si>
    <t>テオドールとラファエルの装備を外す</t>
  </si>
  <si>
    <t>ＱＳ</t>
  </si>
  <si>
    <t>ボス戦</t>
  </si>
  <si>
    <t>合成サイコで楽勝</t>
  </si>
  <si>
    <r>
      <t>コンスタンツと会話</t>
    </r>
    <r>
      <rPr>
        <sz val="10"/>
        <rFont val="Arial"/>
        <family val="2"/>
      </rPr>
      <t>(</t>
    </r>
    <r>
      <rPr>
        <sz val="10"/>
        <rFont val="ＭＳ Ｐゴシック"/>
        <family val="2"/>
      </rPr>
      <t>コンスタンツ誘拐のフラグ回収</t>
    </r>
    <r>
      <rPr>
        <sz val="10"/>
        <rFont val="Arial"/>
        <family val="2"/>
      </rPr>
      <t>)</t>
    </r>
  </si>
  <si>
    <t>ガレサステップ</t>
  </si>
  <si>
    <t>タラール族の村</t>
  </si>
  <si>
    <t>買い物４</t>
  </si>
  <si>
    <t>安い宿</t>
  </si>
  <si>
    <t>馬回収</t>
  </si>
  <si>
    <t>イスマス</t>
  </si>
  <si>
    <t>イスマス城</t>
  </si>
  <si>
    <t>パワデビ以外殲滅</t>
  </si>
  <si>
    <t>アルベルト加入</t>
  </si>
  <si>
    <t>キットンソックス</t>
  </si>
  <si>
    <t>敵の殲滅</t>
  </si>
  <si>
    <t>ローバーンへ</t>
  </si>
  <si>
    <t>ローバーン</t>
  </si>
  <si>
    <t>宿</t>
  </si>
  <si>
    <t>青竜堂で不用品を売る</t>
  </si>
  <si>
    <t>グラマーリング、ロングブーツ、バードメット、アーマーグローブは残す</t>
  </si>
  <si>
    <t>２１４２０金以上で予定通りに買う</t>
  </si>
  <si>
    <t>アルツール</t>
  </si>
  <si>
    <t>少ない場合は今後の買い物で買う翼のお守りをカット</t>
  </si>
  <si>
    <t>馬を南側の入り口に置く</t>
  </si>
  <si>
    <t>翼のお守りはあとで買う(雪原突入の直前)</t>
  </si>
  <si>
    <r>
      <t>アイスソードフラグ</t>
    </r>
    <r>
      <rPr>
        <sz val="10"/>
        <rFont val="Arial"/>
        <family val="2"/>
      </rPr>
      <t>(</t>
    </r>
    <r>
      <rPr>
        <sz val="10"/>
        <rFont val="ＭＳ Ｐゴシック"/>
        <family val="2"/>
      </rPr>
      <t>武器屋でアイスソード売り切れ→店前の女性</t>
    </r>
    <r>
      <rPr>
        <sz val="10"/>
        <rFont val="Arial"/>
        <family val="2"/>
      </rPr>
      <t>)</t>
    </r>
  </si>
  <si>
    <t>ホークを仲間にする</t>
  </si>
  <si>
    <t>買い物５</t>
  </si>
  <si>
    <t>ノースポイント</t>
  </si>
  <si>
    <t>買い物６</t>
  </si>
  <si>
    <t>クラスＭＡ購入３</t>
  </si>
  <si>
    <t>買い物７</t>
  </si>
  <si>
    <t>買い物８</t>
  </si>
  <si>
    <t>買い物９</t>
  </si>
  <si>
    <r>
      <t>術合成</t>
    </r>
    <r>
      <rPr>
        <sz val="10"/>
        <rFont val="Arial"/>
        <family val="2"/>
      </rPr>
      <t>(</t>
    </r>
    <r>
      <rPr>
        <sz val="10"/>
        <rFont val="ＭＳ Ｐゴシック"/>
        <family val="2"/>
      </rPr>
      <t>全員合成サイコ</t>
    </r>
    <r>
      <rPr>
        <sz val="10"/>
        <rFont val="Arial"/>
        <family val="2"/>
      </rPr>
      <t>)</t>
    </r>
  </si>
  <si>
    <t>装備変更２</t>
  </si>
  <si>
    <r>
      <t>隊列変更</t>
    </r>
    <r>
      <rPr>
        <sz val="10"/>
        <rFont val="Arial"/>
        <family val="2"/>
      </rPr>
      <t>1</t>
    </r>
  </si>
  <si>
    <t>Ｍａ変更２</t>
  </si>
  <si>
    <t>スカーブ山</t>
  </si>
  <si>
    <r>
      <t>ボーンブレスト＋</t>
    </r>
    <r>
      <rPr>
        <sz val="10"/>
        <rFont val="Arial"/>
        <family val="2"/>
      </rPr>
      <t>100</t>
    </r>
    <r>
      <rPr>
        <sz val="10"/>
        <rFont val="ＭＳ Ｐゴシック"/>
        <family val="2"/>
      </rPr>
      <t>金</t>
    </r>
  </si>
  <si>
    <t>山頂</t>
  </si>
  <si>
    <r>
      <t>羽入手</t>
    </r>
    <r>
      <rPr>
        <sz val="10"/>
        <rFont val="Arial"/>
        <family val="2"/>
      </rPr>
      <t>(</t>
    </r>
    <r>
      <rPr>
        <sz val="10"/>
        <rFont val="ＭＳ Ｐゴシック"/>
        <family val="2"/>
      </rPr>
      <t>羽入手時の入手ジュエルが</t>
    </r>
    <r>
      <rPr>
        <sz val="10"/>
        <rFont val="Arial"/>
        <family val="2"/>
      </rPr>
      <t>151</t>
    </r>
    <r>
      <rPr>
        <sz val="10"/>
        <rFont val="ＭＳ Ｐゴシック"/>
        <family val="2"/>
      </rPr>
      <t>以上か確認する</t>
    </r>
    <r>
      <rPr>
        <sz val="10"/>
        <rFont val="Arial"/>
        <family val="2"/>
      </rPr>
      <t>)</t>
    </r>
  </si>
  <si>
    <r>
      <t>進行度４５％に達していないならしばらく狩りして</t>
    </r>
    <r>
      <rPr>
        <sz val="10"/>
        <rFont val="Arial"/>
        <family val="2"/>
      </rPr>
      <t>45</t>
    </r>
    <r>
      <rPr>
        <sz val="10"/>
        <rFont val="ＭＳ Ｐゴシック"/>
        <family val="2"/>
      </rPr>
      <t>％以上にする</t>
    </r>
  </si>
  <si>
    <t>オイゲンシュタット</t>
  </si>
  <si>
    <t>海人のバンダナ、翼のお守り、ボーンブレストは残す</t>
  </si>
  <si>
    <t>バイゼルハイムを出す</t>
  </si>
  <si>
    <t>バイゼルハイム</t>
  </si>
  <si>
    <t>クラスＭＡ購入４</t>
  </si>
  <si>
    <r>
      <t>買い物</t>
    </r>
    <r>
      <rPr>
        <sz val="10"/>
        <rFont val="Arial"/>
        <family val="2"/>
      </rPr>
      <t>10</t>
    </r>
  </si>
  <si>
    <t>スカーレッドローブ</t>
  </si>
  <si>
    <t>炎のロッド</t>
  </si>
  <si>
    <t>メイジスタッフ</t>
  </si>
  <si>
    <t>装備変更３</t>
  </si>
  <si>
    <t>隊列変更２</t>
  </si>
  <si>
    <r>
      <t>Ｍａ変更</t>
    </r>
    <r>
      <rPr>
        <sz val="10"/>
        <rFont val="Arial"/>
        <family val="2"/>
      </rPr>
      <t>3</t>
    </r>
  </si>
  <si>
    <r>
      <t>翼のお守りを買えていないならどこかで買ってくる</t>
    </r>
    <r>
      <rPr>
        <sz val="10"/>
        <rFont val="Arial"/>
        <family val="2"/>
      </rPr>
      <t>(</t>
    </r>
    <r>
      <rPr>
        <sz val="10"/>
        <rFont val="ＭＳ Ｐゴシック"/>
        <family val="2"/>
      </rPr>
      <t>ローバーンが良いか？）</t>
    </r>
  </si>
  <si>
    <t>雪原</t>
  </si>
  <si>
    <t>敵の組み合わせと認識範囲、ステ忍をうまく使ってチェーンしないようにする</t>
  </si>
  <si>
    <t>進行度約６６％まで狩り</t>
  </si>
  <si>
    <t>狩りは南の洞窟周辺と南の洞窟の入り口付近で行う</t>
  </si>
  <si>
    <t>進行度約５７％で装備変更４</t>
  </si>
  <si>
    <t>クラスＭＡ購入５</t>
  </si>
  <si>
    <t>パワデビを倒す</t>
  </si>
  <si>
    <t>パワデビ対策</t>
  </si>
  <si>
    <t>ジャミルとホークは合成サイコ</t>
  </si>
  <si>
    <t>グレイとアルベルトは合成波動</t>
  </si>
  <si>
    <r>
      <t>(</t>
    </r>
    <r>
      <rPr>
        <sz val="10"/>
        <rFont val="ＭＳ Ｐゴシック"/>
        <family val="2"/>
      </rPr>
      <t>進行度約７２％で隊列変更３</t>
    </r>
    <r>
      <rPr>
        <sz val="10"/>
        <rFont val="Arial"/>
        <family val="2"/>
      </rPr>
      <t>)</t>
    </r>
  </si>
  <si>
    <t>１０００金＋パールリング</t>
  </si>
  <si>
    <t>イスマス城の敵殲滅</t>
  </si>
  <si>
    <t>敵殲滅</t>
  </si>
  <si>
    <t>ローバン側出口に馬を置く</t>
  </si>
  <si>
    <t>クラスＭＡ購入６</t>
  </si>
  <si>
    <t>不用品を売る</t>
  </si>
  <si>
    <t>炎のロッドをガーラルで補強</t>
  </si>
  <si>
    <t>バガーは正面から、パワデビは忍び足をして後ろから</t>
  </si>
  <si>
    <t>火山を出す</t>
  </si>
  <si>
    <t>トマエ火山</t>
  </si>
  <si>
    <r>
      <t>(</t>
    </r>
    <r>
      <rPr>
        <sz val="10"/>
        <rFont val="ＭＳ Ｐゴシック"/>
        <family val="2"/>
      </rPr>
      <t>進行度約８６％で隊列変更４</t>
    </r>
    <r>
      <rPr>
        <sz val="10"/>
        <rFont val="Arial"/>
        <family val="2"/>
      </rPr>
      <t>)</t>
    </r>
  </si>
  <si>
    <t>フレイムタイラントの依頼を受ける</t>
  </si>
  <si>
    <r>
      <t>買い物</t>
    </r>
    <r>
      <rPr>
        <sz val="10"/>
        <rFont val="Arial"/>
        <family val="2"/>
      </rPr>
      <t>11</t>
    </r>
  </si>
  <si>
    <t>進行度９７％まで狩り</t>
  </si>
  <si>
    <t>獣人は原則的に狩らないが獣人だらけになったら多少狩る</t>
  </si>
  <si>
    <t>進行度約８６％で隊列変更４</t>
  </si>
  <si>
    <t>ゲラ＝ハ加入</t>
  </si>
  <si>
    <r>
      <t>ゲラ＝ハはサルーイン戦までに稲妻キックかジャックハマーを覚えさせる</t>
    </r>
    <r>
      <rPr>
        <sz val="10"/>
        <rFont val="Arial"/>
        <family val="2"/>
      </rPr>
      <t>(</t>
    </r>
    <r>
      <rPr>
        <sz val="10"/>
        <rFont val="ＭＳ Ｐゴシック"/>
        <family val="2"/>
      </rPr>
      <t>無くても薬が多めなら問題ない</t>
    </r>
    <r>
      <rPr>
        <sz val="10"/>
        <rFont val="Arial"/>
        <family val="2"/>
      </rPr>
      <t>)</t>
    </r>
  </si>
  <si>
    <r>
      <t>クラスＭＡ購入</t>
    </r>
    <r>
      <rPr>
        <sz val="10"/>
        <rFont val="Arial"/>
        <family val="2"/>
      </rPr>
      <t>7</t>
    </r>
  </si>
  <si>
    <t>ガラハド狩り</t>
  </si>
  <si>
    <t>ジャミルは合成火の鳥</t>
  </si>
  <si>
    <t>１００％まで狩り</t>
  </si>
  <si>
    <t>獣人もかまわず狩る</t>
  </si>
  <si>
    <t>冥府の話を聞く</t>
  </si>
  <si>
    <t>クラスＭＡ購入８</t>
  </si>
  <si>
    <t>冥府</t>
  </si>
  <si>
    <t>サルーインの居場所を聞く</t>
  </si>
  <si>
    <t>買い物１２</t>
  </si>
  <si>
    <r>
      <t>技術強化の妙薬</t>
    </r>
    <r>
      <rPr>
        <sz val="10"/>
        <rFont val="Arial"/>
        <family val="2"/>
      </rPr>
      <t>×</t>
    </r>
    <r>
      <rPr>
        <sz val="10"/>
        <rFont val="ＭＳ Ｐゴシック"/>
        <family val="2"/>
      </rPr>
      <t>１３以上買う</t>
    </r>
  </si>
  <si>
    <t>装備変更５</t>
  </si>
  <si>
    <t>隊列変更５</t>
  </si>
  <si>
    <t>合成術をサルーイン戦使用に変更</t>
  </si>
  <si>
    <t>ラストダンジョン</t>
  </si>
  <si>
    <t>進行度計算機</t>
  </si>
  <si>
    <t>現在のランク</t>
  </si>
  <si>
    <t>現在の進行度</t>
  </si>
  <si>
    <t>さまエスの数</t>
  </si>
  <si>
    <t>モンスターランク</t>
  </si>
  <si>
    <t>平均上昇値</t>
  </si>
  <si>
    <t>合計</t>
  </si>
  <si>
    <t>戦闘ランク</t>
  </si>
  <si>
    <t>進行度</t>
  </si>
  <si>
    <t>さまエス</t>
  </si>
  <si>
    <t>モンスターランク－戦闘ランク</t>
  </si>
  <si>
    <t>※最小ランクは０基準</t>
  </si>
  <si>
    <r>
      <t>初期値</t>
    </r>
    <r>
      <rPr>
        <sz val="10"/>
        <rFont val="Arial"/>
        <family val="2"/>
      </rPr>
      <t>(</t>
    </r>
    <r>
      <rPr>
        <sz val="10"/>
        <rFont val="ＭＳ Ｐゴシック"/>
        <family val="2"/>
      </rPr>
      <t>ジャミル</t>
    </r>
    <r>
      <rPr>
        <sz val="10"/>
        <rFont val="Arial"/>
        <family val="2"/>
      </rPr>
      <t>)</t>
    </r>
  </si>
  <si>
    <t>さまエスを倒したら</t>
  </si>
  <si>
    <t>使い方</t>
  </si>
  <si>
    <t>N</t>
  </si>
  <si>
    <t>モンスターランクは</t>
  </si>
  <si>
    <t>Ａ３よりも下のセルに</t>
  </si>
  <si>
    <t>ｓと記入</t>
  </si>
  <si>
    <t>敵のランクを入れる</t>
  </si>
  <si>
    <t>qs</t>
  </si>
  <si>
    <t>１時間５６分４２秒</t>
  </si>
  <si>
    <t>ランク</t>
  </si>
  <si>
    <t>ゴブリン</t>
  </si>
  <si>
    <t>モーロック</t>
  </si>
  <si>
    <t>ゴブリンソルジャー</t>
  </si>
  <si>
    <t>ゴブリンメイジャン</t>
  </si>
  <si>
    <t>オーガ</t>
  </si>
  <si>
    <t>ゴブリンナイト</t>
  </si>
  <si>
    <t>バルバロイ</t>
  </si>
  <si>
    <t>サイクロプス</t>
  </si>
  <si>
    <t>マムティ</t>
  </si>
  <si>
    <t>ストレイウルフ</t>
  </si>
  <si>
    <t>戦獣</t>
  </si>
  <si>
    <t>エルダーマムティ</t>
  </si>
  <si>
    <t>山おやじ</t>
  </si>
  <si>
    <t>キマイラ</t>
  </si>
  <si>
    <t>霊木</t>
  </si>
  <si>
    <t>鈍獣</t>
  </si>
  <si>
    <t>風来坊</t>
  </si>
  <si>
    <t>プリマドンナ</t>
  </si>
  <si>
    <t>ヒトキノコ</t>
  </si>
  <si>
    <t>ドライプラント</t>
  </si>
  <si>
    <t>クローカーコート</t>
  </si>
  <si>
    <t>フローラルマイン</t>
  </si>
  <si>
    <t>コカトリス</t>
  </si>
  <si>
    <t>エンプーサ</t>
  </si>
  <si>
    <t>リッパー</t>
  </si>
  <si>
    <t>コッカレール</t>
  </si>
  <si>
    <t>ストレイペギー</t>
  </si>
  <si>
    <t>アスリートバード</t>
  </si>
  <si>
    <t>フリスベルグ</t>
  </si>
  <si>
    <t>ヘルコンドル</t>
  </si>
  <si>
    <t>バガー</t>
  </si>
  <si>
    <t>アシュラヴァイン</t>
  </si>
  <si>
    <t>スピナー</t>
  </si>
  <si>
    <t>ゴロゴロ虫</t>
  </si>
  <si>
    <t>一角蝶</t>
  </si>
  <si>
    <t>シザーマーダー</t>
  </si>
  <si>
    <t>ノッカー</t>
  </si>
  <si>
    <t>アーマージェリー</t>
  </si>
  <si>
    <t>スティングマーダー</t>
  </si>
  <si>
    <t>翼手竜</t>
  </si>
  <si>
    <t>甲魚</t>
  </si>
  <si>
    <t>マンクローカー</t>
  </si>
  <si>
    <t>アクアサーペント</t>
  </si>
  <si>
    <t>コーラルクラブ</t>
  </si>
  <si>
    <t>マグナムフィッシュ</t>
  </si>
  <si>
    <t>アルサック</t>
  </si>
  <si>
    <t>デスクローカー</t>
  </si>
  <si>
    <t>ルーンドレッド</t>
  </si>
  <si>
    <t>ピットヴァイパー</t>
  </si>
  <si>
    <t>リザードマン</t>
  </si>
  <si>
    <t>プテリクス</t>
  </si>
  <si>
    <t>リザードスカウト</t>
  </si>
  <si>
    <t>アクアドレイク</t>
  </si>
  <si>
    <t>グール</t>
  </si>
  <si>
    <t>スカウトエリート</t>
  </si>
  <si>
    <t>ギガントワーム</t>
  </si>
  <si>
    <t>魔眼虫</t>
  </si>
  <si>
    <t>幻眼虫</t>
  </si>
  <si>
    <t>ピー</t>
  </si>
  <si>
    <t>ガーゴイル</t>
  </si>
  <si>
    <t>ジャム</t>
  </si>
  <si>
    <t>水の結晶体</t>
  </si>
  <si>
    <t>パワーデビル</t>
  </si>
  <si>
    <t>玄竜</t>
  </si>
  <si>
    <t>ゾンビ</t>
  </si>
  <si>
    <t>強ゾンビ</t>
  </si>
  <si>
    <t>死鬼</t>
  </si>
  <si>
    <t>ゴースト</t>
  </si>
  <si>
    <t>マミー</t>
  </si>
  <si>
    <t>ナッツ</t>
  </si>
  <si>
    <t>ラミア</t>
  </si>
  <si>
    <t>スライム緑</t>
  </si>
  <si>
    <t>スライム黄</t>
  </si>
  <si>
    <t>溶岩獣</t>
  </si>
  <si>
    <t>風の結晶体</t>
  </si>
  <si>
    <t>土の結晶体</t>
  </si>
  <si>
    <t>腐竜</t>
  </si>
  <si>
    <t>ワイト</t>
  </si>
  <si>
    <t>ごろつき</t>
  </si>
  <si>
    <t>火の結晶体</t>
  </si>
  <si>
    <t>スライム赤</t>
  </si>
  <si>
    <t>神殿兵</t>
  </si>
  <si>
    <t>ゴールドドラゴン</t>
  </si>
  <si>
    <t>ごろつき　ランク１</t>
  </si>
  <si>
    <t>クジャラート兵　ランク１</t>
  </si>
  <si>
    <t>さまエス　ランク３</t>
  </si>
  <si>
    <r>
      <t>恐竜草　ランク</t>
    </r>
    <r>
      <rPr>
        <sz val="10"/>
        <rFont val="Arial"/>
        <family val="2"/>
      </rPr>
      <t>3</t>
    </r>
  </si>
  <si>
    <r>
      <t>バルハルペギー　ランク</t>
    </r>
    <r>
      <rPr>
        <sz val="10"/>
        <rFont val="Arial"/>
        <family val="2"/>
      </rPr>
      <t>2</t>
    </r>
  </si>
  <si>
    <t>ジャミル</t>
  </si>
  <si>
    <t>生命波動</t>
  </si>
  <si>
    <t>腕力法</t>
  </si>
  <si>
    <t>エナジーボルト</t>
  </si>
  <si>
    <t>サイコブラスト</t>
  </si>
  <si>
    <t>グレイ</t>
  </si>
  <si>
    <t>氷幻術</t>
  </si>
  <si>
    <r>
      <t>(</t>
    </r>
    <r>
      <rPr>
        <sz val="10"/>
        <rFont val="ＭＳ Ｐゴシック"/>
        <family val="2"/>
      </rPr>
      <t>ホーク</t>
    </r>
    <r>
      <rPr>
        <sz val="10"/>
        <rFont val="Arial"/>
        <family val="2"/>
      </rPr>
      <t>)</t>
    </r>
  </si>
  <si>
    <r>
      <t>翼のお守り</t>
    </r>
    <r>
      <rPr>
        <sz val="10"/>
        <rFont val="Arial"/>
        <family val="2"/>
      </rPr>
      <t>(</t>
    </r>
    <r>
      <rPr>
        <sz val="10"/>
        <rFont val="ＭＳ Ｐゴシック"/>
        <family val="2"/>
      </rPr>
      <t>買えたら即装備</t>
    </r>
    <r>
      <rPr>
        <sz val="10"/>
        <rFont val="Arial"/>
        <family val="2"/>
      </rPr>
      <t>)</t>
    </r>
  </si>
  <si>
    <t>翼のお守り</t>
  </si>
  <si>
    <t>アルベルト</t>
  </si>
  <si>
    <t>ホーク</t>
  </si>
  <si>
    <t>スペルエンハンス</t>
  </si>
  <si>
    <t>海人のバンダナ</t>
  </si>
  <si>
    <t>ブラッドフリーズ</t>
  </si>
  <si>
    <t>弓力倍増</t>
  </si>
  <si>
    <r>
      <t>(</t>
    </r>
    <r>
      <rPr>
        <sz val="10"/>
        <rFont val="ＭＳ Ｐゴシック"/>
        <family val="2"/>
      </rPr>
      <t>翼のお守り</t>
    </r>
    <r>
      <rPr>
        <sz val="10"/>
        <rFont val="Arial"/>
        <family val="2"/>
      </rPr>
      <t>)</t>
    </r>
  </si>
  <si>
    <t>サンライトアロー</t>
  </si>
  <si>
    <t>集気法</t>
  </si>
  <si>
    <t>癒しの水</t>
  </si>
  <si>
    <t>ヘルファイア</t>
  </si>
  <si>
    <t>セルフバーニング</t>
  </si>
  <si>
    <r>
      <t>(</t>
    </r>
    <r>
      <rPr>
        <sz val="10"/>
        <rFont val="ＭＳ Ｐゴシック"/>
        <family val="2"/>
      </rPr>
      <t>セルフバーニング</t>
    </r>
    <r>
      <rPr>
        <sz val="10"/>
        <rFont val="Arial"/>
        <family val="2"/>
      </rPr>
      <t>)</t>
    </r>
  </si>
  <si>
    <t>買い物１０</t>
  </si>
  <si>
    <t>火の鳥</t>
  </si>
  <si>
    <t>タイムディシーバー</t>
  </si>
  <si>
    <t>ゲラ＝ハ</t>
  </si>
  <si>
    <t>浄化の水</t>
  </si>
  <si>
    <t>武器</t>
  </si>
  <si>
    <t>術者の杖</t>
  </si>
  <si>
    <t>フルーレ</t>
  </si>
  <si>
    <t>防具</t>
  </si>
  <si>
    <t>帽子</t>
  </si>
  <si>
    <t>術士のローブ</t>
  </si>
  <si>
    <t>レザーグローブ</t>
  </si>
  <si>
    <t>ロングブーツ</t>
  </si>
  <si>
    <t>アメジスト</t>
  </si>
  <si>
    <t>プロテクトリング</t>
  </si>
  <si>
    <t>ドレスソード</t>
  </si>
  <si>
    <t>レザーアーマー</t>
  </si>
  <si>
    <t>バードメット</t>
  </si>
  <si>
    <t>クロースアーマー</t>
  </si>
  <si>
    <t>レザーグラブ</t>
  </si>
  <si>
    <t>レザーブーツ</t>
  </si>
  <si>
    <t>アーマーグローブ</t>
  </si>
  <si>
    <t>ラバーソウル</t>
  </si>
  <si>
    <t>グラマーリング</t>
  </si>
  <si>
    <t>スカーレットローブ</t>
  </si>
  <si>
    <t>ボーンブレスト</t>
  </si>
  <si>
    <t>装備変更４</t>
  </si>
  <si>
    <t>技術強化の妙薬</t>
  </si>
  <si>
    <t>薬箱</t>
  </si>
  <si>
    <t>適当に防具</t>
  </si>
  <si>
    <r>
      <t>牙のお守り</t>
    </r>
    <r>
      <rPr>
        <sz val="10"/>
        <rFont val="Arial"/>
        <family val="2"/>
      </rPr>
      <t>(</t>
    </r>
    <r>
      <rPr>
        <sz val="10"/>
        <rFont val="ＭＳ Ｐゴシック"/>
        <family val="2"/>
      </rPr>
      <t>翼のお守り</t>
    </r>
    <r>
      <rPr>
        <sz val="10"/>
        <rFont val="Arial"/>
        <family val="2"/>
      </rPr>
      <t>)</t>
    </r>
  </si>
  <si>
    <t>クラスＭＡ購入１</t>
  </si>
  <si>
    <t>罠解除</t>
  </si>
  <si>
    <t>ステルス</t>
  </si>
  <si>
    <t>忍び足</t>
  </si>
  <si>
    <r>
      <t>クラスＭＡ購入</t>
    </r>
    <r>
      <rPr>
        <sz val="10"/>
        <rFont val="Arial"/>
        <family val="2"/>
      </rPr>
      <t>2</t>
    </r>
  </si>
  <si>
    <t>ローザリア術士Ｌｖ２</t>
  </si>
  <si>
    <t>旅商Ｌｖ２</t>
  </si>
  <si>
    <t>ローザリア術士に認定</t>
  </si>
  <si>
    <t>クライミング</t>
  </si>
  <si>
    <t>ジャンプ</t>
  </si>
  <si>
    <t>なし</t>
  </si>
  <si>
    <t>ローザリア術士Ｌｖ１</t>
  </si>
  <si>
    <t>ウィザードＬｖ２</t>
  </si>
  <si>
    <t>旅芸人Ｌｖ２</t>
  </si>
  <si>
    <t>クラスＭＡ購入７</t>
  </si>
  <si>
    <t>海賊Ｌｖ２</t>
  </si>
  <si>
    <t>修験者Ｌｖ２</t>
  </si>
  <si>
    <t>剣士Ｌｖ２　</t>
  </si>
  <si>
    <t>剣士に認定</t>
  </si>
  <si>
    <t>必要な合成術</t>
  </si>
  <si>
    <t>合成火の鳥ＢＰ６</t>
  </si>
  <si>
    <t>クイックタイム</t>
  </si>
  <si>
    <t>第一形態</t>
  </si>
  <si>
    <t>補足</t>
  </si>
  <si>
    <t>1T</t>
  </si>
  <si>
    <t>F</t>
  </si>
  <si>
    <t>Ｆ</t>
  </si>
  <si>
    <r>
      <t>癒しの水（ホーク</t>
    </r>
    <r>
      <rPr>
        <sz val="10"/>
        <rFont val="Arial"/>
        <family val="2"/>
      </rPr>
      <t>)</t>
    </r>
  </si>
  <si>
    <r>
      <t>癒しの水</t>
    </r>
    <r>
      <rPr>
        <sz val="10"/>
        <rFont val="Arial"/>
        <family val="2"/>
      </rPr>
      <t>(</t>
    </r>
    <r>
      <rPr>
        <sz val="10"/>
        <rFont val="ＭＳ Ｐゴシック"/>
        <family val="2"/>
      </rPr>
      <t>ジャミル</t>
    </r>
    <r>
      <rPr>
        <sz val="10"/>
        <rFont val="Arial"/>
        <family val="2"/>
      </rPr>
      <t>)</t>
    </r>
  </si>
  <si>
    <r>
      <t>技術強化の妙薬</t>
    </r>
    <r>
      <rPr>
        <sz val="10"/>
        <rFont val="Arial"/>
        <family val="2"/>
      </rPr>
      <t>(</t>
    </r>
    <r>
      <rPr>
        <sz val="10"/>
        <rFont val="ＭＳ Ｐゴシック"/>
        <family val="2"/>
      </rPr>
      <t>アルベルト）</t>
    </r>
  </si>
  <si>
    <t>アルベルトまたはゲラ＝ハが死んだらリセット</t>
  </si>
  <si>
    <t>理想パターン</t>
  </si>
  <si>
    <t>２Ｔ</t>
  </si>
  <si>
    <r>
      <t>薬箱</t>
    </r>
    <r>
      <rPr>
        <sz val="10"/>
        <rFont val="Arial"/>
        <family val="2"/>
      </rPr>
      <t>(</t>
    </r>
    <r>
      <rPr>
        <sz val="10"/>
        <rFont val="ＭＳ Ｐゴシック"/>
        <family val="2"/>
      </rPr>
      <t>ホーク</t>
    </r>
    <r>
      <rPr>
        <sz val="10"/>
        <rFont val="Arial"/>
        <family val="2"/>
      </rPr>
      <t>)</t>
    </r>
  </si>
  <si>
    <r>
      <t>技術強化の妙薬</t>
    </r>
    <r>
      <rPr>
        <sz val="10"/>
        <rFont val="Arial"/>
        <family val="2"/>
      </rPr>
      <t>(</t>
    </r>
    <r>
      <rPr>
        <sz val="10"/>
        <rFont val="ＭＳ Ｐゴシック"/>
        <family val="2"/>
      </rPr>
      <t>グレイ）</t>
    </r>
  </si>
  <si>
    <t>３Ｔ</t>
  </si>
  <si>
    <t>パンチ</t>
  </si>
  <si>
    <t>４Ｔ</t>
  </si>
  <si>
    <t>５Ｔ</t>
  </si>
  <si>
    <t>適当</t>
  </si>
  <si>
    <r>
      <t>技術強化の妙薬</t>
    </r>
    <r>
      <rPr>
        <sz val="10"/>
        <rFont val="Arial"/>
        <family val="2"/>
      </rPr>
      <t>(</t>
    </r>
    <r>
      <rPr>
        <sz val="10"/>
        <rFont val="ＭＳ Ｐゴシック"/>
        <family val="2"/>
      </rPr>
      <t>アルベルト</t>
    </r>
    <r>
      <rPr>
        <sz val="10"/>
        <rFont val="Arial"/>
        <family val="2"/>
      </rPr>
      <t>)</t>
    </r>
  </si>
  <si>
    <r>
      <t>適当</t>
    </r>
    <r>
      <rPr>
        <sz val="10"/>
        <rFont val="Arial"/>
        <family val="2"/>
      </rPr>
      <t>(</t>
    </r>
    <r>
      <rPr>
        <sz val="10"/>
        <rFont val="ＭＳ Ｐゴシック"/>
        <family val="2"/>
      </rPr>
      <t>防御</t>
    </r>
    <r>
      <rPr>
        <sz val="10"/>
        <rFont val="Arial"/>
        <family val="2"/>
      </rPr>
      <t>)</t>
    </r>
  </si>
  <si>
    <t>リカバリーパターン例</t>
  </si>
  <si>
    <t>グレイがやられたときのパターン</t>
  </si>
  <si>
    <r>
      <t>薬箱</t>
    </r>
    <r>
      <rPr>
        <sz val="10"/>
        <rFont val="Arial"/>
        <family val="2"/>
      </rPr>
      <t>(</t>
    </r>
    <r>
      <rPr>
        <sz val="10"/>
        <rFont val="ＭＳ Ｐゴシック"/>
        <family val="2"/>
      </rPr>
      <t>グレイ</t>
    </r>
    <r>
      <rPr>
        <sz val="10"/>
        <rFont val="Arial"/>
        <family val="2"/>
      </rPr>
      <t>)</t>
    </r>
  </si>
  <si>
    <r>
      <t>技術強化の妙薬</t>
    </r>
    <r>
      <rPr>
        <sz val="10"/>
        <rFont val="Arial"/>
        <family val="2"/>
      </rPr>
      <t>(</t>
    </r>
    <r>
      <rPr>
        <sz val="10"/>
        <rFont val="ＭＳ Ｐゴシック"/>
        <family val="2"/>
      </rPr>
      <t>グレイ</t>
    </r>
    <r>
      <rPr>
        <sz val="10"/>
        <rFont val="Arial"/>
        <family val="2"/>
      </rPr>
      <t>)</t>
    </r>
  </si>
  <si>
    <t>ホーク以外がやられたらリセット</t>
  </si>
  <si>
    <t>アドリブで理想パターンに近づける　薬の数でいうとジャミル薬１グレイゲラ＝ハアルベルト薬各２</t>
  </si>
  <si>
    <t>第二形態</t>
  </si>
  <si>
    <r>
      <t>薬箱</t>
    </r>
    <r>
      <rPr>
        <sz val="10"/>
        <rFont val="Arial"/>
        <family val="2"/>
      </rPr>
      <t>(</t>
    </r>
    <r>
      <rPr>
        <sz val="10"/>
        <rFont val="ＭＳ Ｐゴシック"/>
        <family val="2"/>
      </rPr>
      <t>ゲラ＝ハ</t>
    </r>
    <r>
      <rPr>
        <sz val="10"/>
        <rFont val="Arial"/>
        <family val="2"/>
      </rPr>
      <t>)</t>
    </r>
  </si>
  <si>
    <r>
      <t>癒しの水</t>
    </r>
    <r>
      <rPr>
        <sz val="10"/>
        <rFont val="Arial"/>
        <family val="2"/>
      </rPr>
      <t>(</t>
    </r>
    <r>
      <rPr>
        <sz val="10"/>
        <rFont val="ＭＳ Ｐゴシック"/>
        <family val="2"/>
      </rPr>
      <t>ホーク</t>
    </r>
    <r>
      <rPr>
        <sz val="10"/>
        <rFont val="Arial"/>
        <family val="2"/>
      </rPr>
      <t>)</t>
    </r>
  </si>
  <si>
    <t>ここから先はアドリブ</t>
  </si>
  <si>
    <t>クイックタイムハメ成立かリカバーなので流れでお願いします</t>
  </si>
  <si>
    <r>
      <t>理想パターン</t>
    </r>
    <r>
      <rPr>
        <sz val="10"/>
        <rFont val="Arial"/>
        <family val="2"/>
      </rPr>
      <t>(</t>
    </r>
    <r>
      <rPr>
        <sz val="10"/>
        <rFont val="ＭＳ Ｐゴシック"/>
        <family val="2"/>
      </rPr>
      <t>火の鳥が撃てないときはＢＰを使わない行動</t>
    </r>
    <r>
      <rPr>
        <sz val="10"/>
        <rFont val="Arial"/>
        <family val="2"/>
      </rPr>
      <t>)</t>
    </r>
  </si>
  <si>
    <r>
      <t>稲妻キック</t>
    </r>
    <r>
      <rPr>
        <sz val="10"/>
        <rFont val="Arial"/>
        <family val="2"/>
      </rPr>
      <t>(</t>
    </r>
    <r>
      <rPr>
        <sz val="10"/>
        <rFont val="ＭＳ Ｐゴシック"/>
        <family val="2"/>
      </rPr>
      <t>ＢＰ不足ならパンチ</t>
    </r>
    <r>
      <rPr>
        <sz val="10"/>
        <rFont val="Arial"/>
        <family val="2"/>
      </rPr>
      <t>)</t>
    </r>
  </si>
  <si>
    <t>６Ｔ</t>
  </si>
  <si>
    <t>７Ｔ</t>
  </si>
  <si>
    <t>８Ｔ</t>
  </si>
  <si>
    <t>９Ｔ</t>
  </si>
  <si>
    <t>１０Ｔ</t>
  </si>
  <si>
    <r>
      <t>　</t>
    </r>
    <r>
      <rPr>
        <sz val="10"/>
        <rFont val="Arial"/>
        <family val="2"/>
      </rPr>
      <t>M</t>
    </r>
    <r>
      <rPr>
        <sz val="10"/>
        <rFont val="ＭＳ Ｐゴシック"/>
        <family val="2"/>
      </rPr>
      <t>Ａ変更１</t>
    </r>
  </si>
  <si>
    <t>宝箱サーチ</t>
  </si>
  <si>
    <t>鍵開け</t>
  </si>
  <si>
    <t>　ＭＡ変更２</t>
  </si>
  <si>
    <t>　Ｍａ変更３</t>
  </si>
  <si>
    <t>ジ：ジャミル</t>
  </si>
  <si>
    <t>ホ：ホーク</t>
  </si>
  <si>
    <t>グ：グレイ</t>
  </si>
  <si>
    <t>ア：アルベルト</t>
  </si>
  <si>
    <t>ゲ：ゲラ＝ハ</t>
  </si>
  <si>
    <t>隊列変更１</t>
  </si>
  <si>
    <t>前列</t>
  </si>
  <si>
    <t>ジ</t>
  </si>
  <si>
    <t>グ</t>
  </si>
  <si>
    <t>中列</t>
  </si>
  <si>
    <t>後列</t>
  </si>
  <si>
    <r>
      <t>(</t>
    </r>
    <r>
      <rPr>
        <sz val="10"/>
        <rFont val="ＭＳ Ｐゴシック"/>
        <family val="2"/>
      </rPr>
      <t>グ</t>
    </r>
    <r>
      <rPr>
        <sz val="10"/>
        <rFont val="Arial"/>
        <family val="2"/>
      </rPr>
      <t>)</t>
    </r>
  </si>
  <si>
    <t>ア</t>
  </si>
  <si>
    <t>ホ</t>
  </si>
  <si>
    <r>
      <t>(</t>
    </r>
    <r>
      <rPr>
        <sz val="10"/>
        <rFont val="ＭＳ Ｐゴシック"/>
        <family val="2"/>
      </rPr>
      <t>合成サイコが打てない場合はここ</t>
    </r>
    <r>
      <rPr>
        <sz val="10"/>
        <rFont val="Arial"/>
        <family val="2"/>
      </rPr>
      <t>)</t>
    </r>
  </si>
  <si>
    <t>隊列変更３</t>
  </si>
  <si>
    <t>隊列変更４</t>
  </si>
  <si>
    <t>ゲ</t>
  </si>
  <si>
    <t>ベース術</t>
  </si>
  <si>
    <t>追加１</t>
  </si>
  <si>
    <t>追加２</t>
  </si>
  <si>
    <t>コスト６</t>
  </si>
  <si>
    <t>アーマーブレス</t>
  </si>
  <si>
    <t>コスト１０</t>
  </si>
  <si>
    <t>コスト１１</t>
  </si>
  <si>
    <t>コスト１４</t>
  </si>
  <si>
    <t>コスト１６</t>
  </si>
  <si>
    <t>碗力法</t>
  </si>
  <si>
    <t>コスト７</t>
  </si>
  <si>
    <r>
      <t>コスト８</t>
    </r>
    <r>
      <rPr>
        <sz val="10"/>
        <rFont val="Arial"/>
        <family val="2"/>
      </rPr>
      <t>(</t>
    </r>
    <r>
      <rPr>
        <sz val="10"/>
        <rFont val="ＭＳ Ｐゴシック"/>
        <family val="2"/>
      </rPr>
      <t>光Ｌｖ２で</t>
    </r>
    <r>
      <rPr>
        <sz val="10"/>
        <rFont val="Arial"/>
        <family val="2"/>
      </rPr>
      <t>7)</t>
    </r>
  </si>
  <si>
    <r>
      <t>コスト１１（風Ｌｖ２で</t>
    </r>
    <r>
      <rPr>
        <sz val="10"/>
        <rFont val="Arial"/>
        <family val="2"/>
      </rPr>
      <t>10)</t>
    </r>
  </si>
  <si>
    <r>
      <t>コスト１</t>
    </r>
    <r>
      <rPr>
        <sz val="10"/>
        <rFont val="Arial"/>
        <family val="2"/>
      </rPr>
      <t>3</t>
    </r>
  </si>
  <si>
    <t>コスト５</t>
  </si>
  <si>
    <t>コスト８</t>
  </si>
  <si>
    <r>
      <t>コスト６</t>
    </r>
    <r>
      <rPr>
        <sz val="10"/>
        <rFont val="Arial"/>
        <family val="2"/>
      </rPr>
      <t>(</t>
    </r>
    <r>
      <rPr>
        <sz val="10"/>
        <rFont val="ＭＳ Ｐゴシック"/>
        <family val="2"/>
      </rPr>
      <t>コスト８の碗力法使用のものと同火力</t>
    </r>
    <r>
      <rPr>
        <sz val="10"/>
        <rFont val="Arial"/>
        <family val="2"/>
      </rPr>
      <t>)</t>
    </r>
  </si>
  <si>
    <r>
      <t>コスト７</t>
    </r>
    <r>
      <rPr>
        <sz val="10"/>
        <rFont val="Arial"/>
        <family val="2"/>
      </rPr>
      <t>(</t>
    </r>
    <r>
      <rPr>
        <sz val="10"/>
        <rFont val="ＭＳ Ｐゴシック"/>
        <family val="2"/>
      </rPr>
      <t>この中では火力は最大</t>
    </r>
    <r>
      <rPr>
        <sz val="10"/>
        <rFont val="Arial"/>
        <family val="2"/>
      </rPr>
      <t>)</t>
    </r>
  </si>
  <si>
    <t>プレイ全体を通して注意点</t>
  </si>
  <si>
    <t>連携は解禁しなことで多少の時間短縮</t>
  </si>
  <si>
    <r>
      <t>敵の連携も防げて一石二鳥</t>
    </r>
    <r>
      <rPr>
        <sz val="10"/>
        <rFont val="Arial"/>
        <family val="2"/>
      </rPr>
      <t>(</t>
    </r>
    <r>
      <rPr>
        <sz val="10"/>
        <rFont val="ＭＳ Ｐゴシック"/>
        <family val="2"/>
      </rPr>
      <t>？</t>
    </r>
    <r>
      <rPr>
        <sz val="10"/>
        <rFont val="Arial"/>
        <family val="2"/>
      </rPr>
      <t>)</t>
    </r>
  </si>
  <si>
    <t>ウハンジの秘密の報酬を貰うまで</t>
  </si>
  <si>
    <t>ダウドは常に防御</t>
  </si>
  <si>
    <t>ミリアムはヘルファイアが撃てないターンは防御</t>
  </si>
  <si>
    <t>ミイラ商人からスカーブ山直前まで</t>
  </si>
  <si>
    <r>
      <t>ジャミルは敵が単体なら生命波動、</t>
    </r>
    <r>
      <rPr>
        <sz val="10"/>
        <rFont val="Arial"/>
        <family val="2"/>
      </rPr>
      <t>2</t>
    </r>
    <r>
      <rPr>
        <sz val="10"/>
        <rFont val="ＭＳ Ｐゴシック"/>
        <family val="2"/>
      </rPr>
      <t>体以上か生命波動の一撃で倒せない敵なら合成サイコ</t>
    </r>
  </si>
  <si>
    <t>グレイはフルーレ</t>
  </si>
  <si>
    <t>アルベルトはドレスソード</t>
  </si>
  <si>
    <t>スカーブ山から進行度約７２％まで</t>
  </si>
  <si>
    <t>合成サイコ主力</t>
  </si>
  <si>
    <t>最大ＢＰが足りないときはエナボル</t>
  </si>
  <si>
    <t>チェインなどで合成サイコが打てないときは生命波動も混ぜる</t>
  </si>
  <si>
    <t>ジャミルとホークはＢＰと知力成長を促進するためにスカーブ山の初戦で火術を使う</t>
  </si>
  <si>
    <t>ジャミルは素早さ成長促進のために風術も使う</t>
  </si>
  <si>
    <t>アルベルトはＢＰ１３以下なら細剣、１４以上ならエナボル</t>
  </si>
  <si>
    <t>進行度約７２％以降</t>
  </si>
  <si>
    <t>合成サイコ２枚と合成波動２枚</t>
  </si>
  <si>
    <t>サイコ役：ジャミル　ホーク</t>
  </si>
  <si>
    <t>波動役：グレイ　アルベルト</t>
  </si>
  <si>
    <t>波動役はＱＴ役でも有るのでＢＰ成長が悪いようなら合成サイコやエナボルも使う。</t>
  </si>
  <si>
    <t>その際は合成火の鳥も場合によっては使う</t>
  </si>
  <si>
    <t>植物が２体固まっていたらＱＳ</t>
  </si>
  <si>
    <t>１体のみを誘い出せなかったらスルー</t>
  </si>
  <si>
    <t>進行度８５％ぐらいでＱＳ</t>
  </si>
  <si>
    <t>以降も事故りそうな敵配置が見えたらＱＳ</t>
  </si>
</sst>
</file>

<file path=xl/styles.xml><?xml version="1.0" encoding="utf-8"?>
<styleSheet xmlns="http://schemas.openxmlformats.org/spreadsheetml/2006/main">
  <numFmts count="3">
    <numFmt numFmtId="164" formatCode="GENERAL"/>
    <numFmt numFmtId="165" formatCode="H:MM"/>
    <numFmt numFmtId="166" formatCode="0.00%"/>
  </numFmts>
  <fonts count="4">
    <font>
      <sz val="10"/>
      <name val="ＭＳ Ｐゴシック"/>
      <family val="2"/>
    </font>
    <font>
      <sz val="10"/>
      <name val="Arial"/>
      <family val="0"/>
    </font>
    <font>
      <sz val="10"/>
      <color indexed="8"/>
      <name val="MS UI Gothic"/>
      <family val="2"/>
    </font>
    <font>
      <b/>
      <sz val="10"/>
      <name val="ＭＳ Ｐゴシック"/>
      <family val="2"/>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13"/>
        <bgColor indexed="64"/>
      </patternFill>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0" fillId="2" borderId="0" xfId="0" applyFont="1" applyFill="1" applyAlignment="1">
      <alignment/>
    </xf>
    <xf numFmtId="164" fontId="2" fillId="0" borderId="0" xfId="0" applyFont="1" applyAlignment="1">
      <alignment/>
    </xf>
    <xf numFmtId="165" fontId="0" fillId="0" borderId="0" xfId="0" applyNumberFormat="1" applyAlignment="1">
      <alignment/>
    </xf>
    <xf numFmtId="164" fontId="1" fillId="0" borderId="0" xfId="0" applyFont="1" applyAlignment="1">
      <alignment/>
    </xf>
    <xf numFmtId="164" fontId="0" fillId="0" borderId="0" xfId="0" applyFont="1" applyAlignment="1">
      <alignment/>
    </xf>
    <xf numFmtId="164" fontId="0" fillId="3" borderId="0" xfId="0" applyFont="1" applyFill="1" applyAlignment="1">
      <alignment/>
    </xf>
    <xf numFmtId="164" fontId="0" fillId="4" borderId="0" xfId="0" applyFont="1" applyFill="1" applyAlignment="1">
      <alignment/>
    </xf>
    <xf numFmtId="164" fontId="1" fillId="2" borderId="0" xfId="0" applyFont="1" applyFill="1" applyAlignment="1">
      <alignment/>
    </xf>
    <xf numFmtId="164" fontId="1" fillId="4" borderId="0" xfId="0" applyFont="1" applyFill="1" applyAlignment="1">
      <alignment/>
    </xf>
    <xf numFmtId="164" fontId="3" fillId="0" borderId="0" xfId="0" applyFont="1" applyAlignment="1">
      <alignment/>
    </xf>
    <xf numFmtId="164" fontId="0" fillId="5" borderId="0" xfId="0" applyFont="1" applyFill="1" applyAlignment="1">
      <alignment/>
    </xf>
    <xf numFmtId="164" fontId="0" fillId="0" borderId="0" xfId="0" applyFont="1" applyAlignment="1">
      <alignment horizontal="left"/>
    </xf>
    <xf numFmtId="166" fontId="1" fillId="0" borderId="0" xfId="0" applyNumberFormat="1" applyFont="1" applyAlignment="1">
      <alignment horizontal="left"/>
    </xf>
    <xf numFmtId="164" fontId="1" fillId="0" borderId="0" xfId="0" applyNumberFormat="1" applyFont="1" applyAlignment="1">
      <alignment horizontal="left"/>
    </xf>
    <xf numFmtId="164" fontId="1" fillId="0" borderId="0" xfId="0" applyNumberFormat="1" applyFont="1" applyAlignment="1">
      <alignment/>
    </xf>
    <xf numFmtId="166" fontId="1" fillId="0" borderId="0" xfId="0" applyNumberFormat="1" applyFont="1" applyAlignment="1">
      <alignment/>
    </xf>
    <xf numFmtId="164" fontId="0" fillId="0" borderId="0" xfId="0" applyNumberFormat="1" applyAlignment="1">
      <alignment/>
    </xf>
    <xf numFmtId="164" fontId="0"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69"/>
  <sheetViews>
    <sheetView workbookViewId="0" topLeftCell="A133">
      <selection activeCell="C138" activeCellId="1" sqref="B15:B24 C138"/>
    </sheetView>
  </sheetViews>
  <sheetFormatPr defaultColWidth="13.7109375" defaultRowHeight="12"/>
  <cols>
    <col min="1" max="1" width="21.140625" style="0" customWidth="1"/>
    <col min="2" max="5" width="12.8515625" style="0" customWidth="1"/>
    <col min="6" max="6" width="14.00390625" style="0" customWidth="1"/>
    <col min="7" max="16384" width="12.8515625" style="0" customWidth="1"/>
  </cols>
  <sheetData>
    <row r="1" ht="12.75">
      <c r="A1" t="s">
        <v>0</v>
      </c>
    </row>
    <row r="2" ht="12.75">
      <c r="A2" t="s">
        <v>1</v>
      </c>
    </row>
    <row r="3" ht="12.75">
      <c r="A3" t="s">
        <v>2</v>
      </c>
    </row>
    <row r="5" ht="12.75">
      <c r="A5" s="1" t="s">
        <v>3</v>
      </c>
    </row>
    <row r="6" ht="12.75">
      <c r="A6" t="s">
        <v>4</v>
      </c>
    </row>
    <row r="7" ht="12.75">
      <c r="A7" t="s">
        <v>5</v>
      </c>
    </row>
    <row r="8" ht="12.75">
      <c r="A8" t="s">
        <v>6</v>
      </c>
    </row>
    <row r="9" spans="1:2" ht="12.75">
      <c r="A9" t="s">
        <v>7</v>
      </c>
      <c r="B9" t="s">
        <v>8</v>
      </c>
    </row>
    <row r="10" ht="12.75">
      <c r="A10" t="s">
        <v>6</v>
      </c>
    </row>
    <row r="11" ht="12.75">
      <c r="A11" t="s">
        <v>9</v>
      </c>
    </row>
    <row r="12" ht="12.75">
      <c r="A12" t="s">
        <v>10</v>
      </c>
    </row>
    <row r="13" ht="12.75">
      <c r="A13" t="s">
        <v>6</v>
      </c>
    </row>
    <row r="14" ht="12.75">
      <c r="A14" t="s">
        <v>11</v>
      </c>
    </row>
    <row r="15" ht="12.75">
      <c r="A15" t="s">
        <v>6</v>
      </c>
    </row>
    <row r="16" ht="12.75">
      <c r="A16" s="1" t="s">
        <v>12</v>
      </c>
    </row>
    <row r="17" ht="12.75">
      <c r="A17" t="s">
        <v>13</v>
      </c>
    </row>
    <row r="18" ht="12.75">
      <c r="A18" t="s">
        <v>14</v>
      </c>
    </row>
    <row r="19" ht="12.75">
      <c r="A19" t="s">
        <v>6</v>
      </c>
    </row>
    <row r="20" ht="12.75">
      <c r="A20" t="s">
        <v>15</v>
      </c>
    </row>
    <row r="21" ht="12.75">
      <c r="A21" t="s">
        <v>16</v>
      </c>
    </row>
    <row r="22" ht="12.75">
      <c r="A22" t="s">
        <v>17</v>
      </c>
    </row>
    <row r="23" ht="12.75">
      <c r="A23" t="s">
        <v>6</v>
      </c>
    </row>
    <row r="24" ht="12.75">
      <c r="A24" t="s">
        <v>18</v>
      </c>
    </row>
    <row r="25" ht="12.75">
      <c r="A25" t="s">
        <v>19</v>
      </c>
    </row>
    <row r="26" ht="12.75">
      <c r="A26" t="s">
        <v>20</v>
      </c>
    </row>
    <row r="27" ht="12.75">
      <c r="A27" t="s">
        <v>6</v>
      </c>
    </row>
    <row r="28" spans="1:2" ht="12.75">
      <c r="A28" s="2" t="s">
        <v>21</v>
      </c>
      <c r="B28" t="s">
        <v>22</v>
      </c>
    </row>
    <row r="29" spans="1:3" ht="12.75">
      <c r="A29" t="s">
        <v>6</v>
      </c>
      <c r="C29" s="3"/>
    </row>
    <row r="30" spans="1:3" ht="12.75">
      <c r="A30" s="1" t="s">
        <v>3</v>
      </c>
      <c r="C30" s="3"/>
    </row>
    <row r="31" ht="12.75">
      <c r="A31" t="s">
        <v>23</v>
      </c>
    </row>
    <row r="32" ht="12.75">
      <c r="A32" t="s">
        <v>24</v>
      </c>
    </row>
    <row r="33" ht="12.75">
      <c r="A33" t="s">
        <v>25</v>
      </c>
    </row>
    <row r="34" ht="12.75">
      <c r="A34" t="s">
        <v>6</v>
      </c>
    </row>
    <row r="35" ht="12.75">
      <c r="A35" t="s">
        <v>9</v>
      </c>
    </row>
    <row r="36" ht="12.75">
      <c r="A36" t="s">
        <v>6</v>
      </c>
    </row>
    <row r="37" ht="12.75">
      <c r="A37" s="4" t="s">
        <v>26</v>
      </c>
    </row>
    <row r="38" ht="14.25" customHeight="1">
      <c r="A38" t="s">
        <v>27</v>
      </c>
    </row>
    <row r="39" ht="14.25" customHeight="1">
      <c r="A39" s="5" t="s">
        <v>28</v>
      </c>
    </row>
    <row r="40" ht="14.25" customHeight="1">
      <c r="A40" t="s">
        <v>29</v>
      </c>
    </row>
    <row r="41" ht="14.25" customHeight="1">
      <c r="A41" s="6" t="s">
        <v>30</v>
      </c>
    </row>
    <row r="42" ht="12.75">
      <c r="A42" t="s">
        <v>6</v>
      </c>
    </row>
    <row r="43" ht="12.75">
      <c r="A43" s="1" t="s">
        <v>31</v>
      </c>
    </row>
    <row r="44" ht="12.75">
      <c r="A44" t="s">
        <v>32</v>
      </c>
    </row>
    <row r="45" ht="12.75">
      <c r="A45" s="6" t="s">
        <v>33</v>
      </c>
    </row>
    <row r="46" ht="12.75">
      <c r="A46" s="6" t="s">
        <v>34</v>
      </c>
    </row>
    <row r="47" ht="12.75">
      <c r="A47" t="s">
        <v>35</v>
      </c>
    </row>
    <row r="48" ht="12.75">
      <c r="A48" t="s">
        <v>36</v>
      </c>
    </row>
    <row r="49" ht="12.75">
      <c r="A49" t="s">
        <v>37</v>
      </c>
    </row>
    <row r="50" ht="12.75">
      <c r="A50" s="7" t="s">
        <v>38</v>
      </c>
    </row>
    <row r="51" ht="12.75">
      <c r="A51" s="7" t="s">
        <v>39</v>
      </c>
    </row>
    <row r="52" ht="12.75">
      <c r="A52" t="s">
        <v>6</v>
      </c>
    </row>
    <row r="53" ht="14.25" customHeight="1">
      <c r="A53" s="8" t="s">
        <v>40</v>
      </c>
    </row>
    <row r="54" ht="14.25" customHeight="1">
      <c r="A54" t="s">
        <v>41</v>
      </c>
    </row>
    <row r="55" ht="12.75">
      <c r="A55" s="4" t="s">
        <v>42</v>
      </c>
    </row>
    <row r="56" ht="12.75">
      <c r="A56" s="9" t="s">
        <v>43</v>
      </c>
    </row>
    <row r="57" ht="12.75">
      <c r="A57" s="9" t="s">
        <v>44</v>
      </c>
    </row>
    <row r="58" ht="12.75">
      <c r="A58" t="s">
        <v>6</v>
      </c>
    </row>
    <row r="59" ht="12.75">
      <c r="A59" s="1" t="s">
        <v>12</v>
      </c>
    </row>
    <row r="60" ht="12.75">
      <c r="A60" t="s">
        <v>45</v>
      </c>
    </row>
    <row r="61" ht="12.75">
      <c r="A61" s="1" t="s">
        <v>46</v>
      </c>
    </row>
    <row r="62" ht="12.75">
      <c r="A62" t="s">
        <v>47</v>
      </c>
    </row>
    <row r="63" ht="12.75">
      <c r="A63" s="10" t="s">
        <v>48</v>
      </c>
    </row>
    <row r="64" ht="12.75">
      <c r="A64" s="4" t="s">
        <v>49</v>
      </c>
    </row>
    <row r="65" ht="12.75">
      <c r="A65" s="7" t="s">
        <v>50</v>
      </c>
    </row>
    <row r="66" ht="12.75">
      <c r="A66" s="4" t="s">
        <v>51</v>
      </c>
    </row>
    <row r="67" ht="12.75">
      <c r="A67" t="s">
        <v>52</v>
      </c>
    </row>
    <row r="68" ht="12.75">
      <c r="A68" t="s">
        <v>53</v>
      </c>
    </row>
    <row r="69" ht="12.75">
      <c r="A69" t="s">
        <v>6</v>
      </c>
    </row>
    <row r="70" ht="12.75">
      <c r="A70" s="1" t="s">
        <v>54</v>
      </c>
    </row>
    <row r="71" ht="12.75">
      <c r="A71" t="s">
        <v>55</v>
      </c>
    </row>
    <row r="72" ht="12.75">
      <c r="A72" t="s">
        <v>56</v>
      </c>
    </row>
    <row r="73" ht="12.75">
      <c r="A73" t="s">
        <v>6</v>
      </c>
    </row>
    <row r="74" ht="12.75">
      <c r="A74" s="1" t="s">
        <v>57</v>
      </c>
    </row>
    <row r="75" spans="1:2" ht="12.75">
      <c r="A75" t="s">
        <v>58</v>
      </c>
      <c r="B75" t="s">
        <v>59</v>
      </c>
    </row>
    <row r="76" ht="12.75">
      <c r="A76" t="s">
        <v>60</v>
      </c>
    </row>
    <row r="77" ht="12.75">
      <c r="A77" t="s">
        <v>6</v>
      </c>
    </row>
    <row r="78" ht="12.75">
      <c r="A78" s="1" t="s">
        <v>61</v>
      </c>
    </row>
    <row r="79" ht="12.75">
      <c r="A79" t="s">
        <v>62</v>
      </c>
    </row>
    <row r="80" ht="12.75">
      <c r="A80" s="6" t="s">
        <v>63</v>
      </c>
    </row>
    <row r="81" ht="12.75">
      <c r="A81" t="s">
        <v>64</v>
      </c>
    </row>
    <row r="82" ht="12.75">
      <c r="A82" t="s">
        <v>6</v>
      </c>
    </row>
    <row r="83" ht="12.75">
      <c r="A83" s="1" t="s">
        <v>65</v>
      </c>
    </row>
    <row r="84" ht="12.75">
      <c r="A84" t="s">
        <v>66</v>
      </c>
    </row>
    <row r="85" ht="12.75">
      <c r="A85" s="7" t="s">
        <v>67</v>
      </c>
    </row>
    <row r="86" ht="12.75">
      <c r="A86" t="s">
        <v>68</v>
      </c>
    </row>
    <row r="87" ht="12.75">
      <c r="A87" t="s">
        <v>6</v>
      </c>
    </row>
    <row r="88" ht="12.75">
      <c r="A88" s="1" t="s">
        <v>69</v>
      </c>
    </row>
    <row r="89" ht="12.75">
      <c r="A89" s="4" t="s">
        <v>70</v>
      </c>
    </row>
    <row r="90" ht="12.75">
      <c r="A90" s="1" t="s">
        <v>71</v>
      </c>
    </row>
    <row r="91" ht="12.75">
      <c r="A91" t="s">
        <v>72</v>
      </c>
    </row>
    <row r="92" ht="12.75">
      <c r="A92" t="s">
        <v>73</v>
      </c>
    </row>
    <row r="93" ht="12.75">
      <c r="A93" t="s">
        <v>74</v>
      </c>
    </row>
    <row r="94" ht="12.75">
      <c r="A94" s="10" t="s">
        <v>48</v>
      </c>
    </row>
    <row r="95" ht="12.75" customHeight="1">
      <c r="A95" t="s">
        <v>75</v>
      </c>
    </row>
    <row r="96" ht="12.75" customHeight="1">
      <c r="A96" s="1" t="s">
        <v>69</v>
      </c>
    </row>
    <row r="97" ht="12.75">
      <c r="A97" s="6" t="s">
        <v>76</v>
      </c>
    </row>
    <row r="98" ht="12.75">
      <c r="A98" t="s">
        <v>6</v>
      </c>
    </row>
    <row r="99" ht="12.75">
      <c r="A99" s="1" t="s">
        <v>77</v>
      </c>
    </row>
    <row r="100" ht="12.75">
      <c r="A100" t="s">
        <v>6</v>
      </c>
    </row>
    <row r="101" ht="12.75">
      <c r="A101" s="1" t="s">
        <v>78</v>
      </c>
    </row>
    <row r="102" ht="12.75">
      <c r="A102" s="1" t="s">
        <v>79</v>
      </c>
    </row>
    <row r="103" ht="12.75">
      <c r="A103" t="s">
        <v>80</v>
      </c>
    </row>
    <row r="104" ht="12.75">
      <c r="A104" t="s">
        <v>81</v>
      </c>
    </row>
    <row r="105" ht="12.75">
      <c r="A105" t="s">
        <v>6</v>
      </c>
    </row>
    <row r="106" ht="12.75">
      <c r="A106" s="8" t="s">
        <v>82</v>
      </c>
    </row>
    <row r="107" ht="12.75">
      <c r="A107" s="4" t="s">
        <v>83</v>
      </c>
    </row>
    <row r="108" ht="12.75">
      <c r="A108" t="s">
        <v>6</v>
      </c>
    </row>
    <row r="109" ht="12.75">
      <c r="A109" s="1" t="s">
        <v>84</v>
      </c>
    </row>
    <row r="110" ht="12.75">
      <c r="A110" t="s">
        <v>85</v>
      </c>
    </row>
    <row r="111" ht="12.75">
      <c r="A111" t="s">
        <v>86</v>
      </c>
    </row>
    <row r="112" ht="12.75">
      <c r="A112" t="s">
        <v>87</v>
      </c>
    </row>
    <row r="113" ht="12.75">
      <c r="A113" s="10" t="s">
        <v>48</v>
      </c>
    </row>
    <row r="114" ht="12.75">
      <c r="A114" t="s">
        <v>88</v>
      </c>
    </row>
    <row r="115" ht="12.75">
      <c r="A115" s="4" t="s">
        <v>89</v>
      </c>
    </row>
    <row r="116" ht="12.75">
      <c r="A116" t="s">
        <v>90</v>
      </c>
    </row>
    <row r="117" ht="12.75">
      <c r="A117" t="s">
        <v>91</v>
      </c>
    </row>
    <row r="118" ht="12.75">
      <c r="A118" t="s">
        <v>92</v>
      </c>
    </row>
    <row r="119" ht="12.75">
      <c r="A119" t="s">
        <v>93</v>
      </c>
    </row>
    <row r="120" ht="12.75">
      <c r="A120" t="s">
        <v>94</v>
      </c>
    </row>
    <row r="121" ht="12.75">
      <c r="A121" t="s">
        <v>95</v>
      </c>
    </row>
    <row r="122" ht="12.75">
      <c r="A122" t="s">
        <v>6</v>
      </c>
    </row>
    <row r="123" ht="12.75">
      <c r="A123" s="1" t="s">
        <v>54</v>
      </c>
    </row>
    <row r="124" ht="12.75">
      <c r="A124" t="s">
        <v>96</v>
      </c>
    </row>
    <row r="125" ht="12.75">
      <c r="A125" t="s">
        <v>6</v>
      </c>
    </row>
    <row r="126" ht="12.75">
      <c r="A126" s="1" t="s">
        <v>97</v>
      </c>
    </row>
    <row r="127" ht="12.75">
      <c r="A127" s="1" t="s">
        <v>98</v>
      </c>
    </row>
    <row r="128" ht="12.75">
      <c r="A128" t="s">
        <v>99</v>
      </c>
    </row>
    <row r="129" ht="12.75">
      <c r="A129" t="s">
        <v>100</v>
      </c>
    </row>
    <row r="130" ht="12.75">
      <c r="A130" t="s">
        <v>101</v>
      </c>
    </row>
    <row r="131" ht="12.75">
      <c r="A131" t="s">
        <v>6</v>
      </c>
    </row>
    <row r="132" ht="12.75">
      <c r="A132" s="11" t="s">
        <v>102</v>
      </c>
    </row>
    <row r="133" ht="12.75">
      <c r="A133" s="11" t="s">
        <v>103</v>
      </c>
    </row>
    <row r="134" ht="12.75">
      <c r="A134" t="s">
        <v>104</v>
      </c>
    </row>
    <row r="135" ht="12.75">
      <c r="A135" t="s">
        <v>105</v>
      </c>
    </row>
    <row r="136" ht="12.75">
      <c r="A136" s="10" t="s">
        <v>48</v>
      </c>
    </row>
    <row r="137" ht="12.75">
      <c r="A137" t="s">
        <v>106</v>
      </c>
    </row>
    <row r="138" ht="12.75">
      <c r="A138" s="1" t="s">
        <v>102</v>
      </c>
    </row>
    <row r="139" ht="12.75">
      <c r="A139" t="s">
        <v>107</v>
      </c>
    </row>
    <row r="140" ht="12.75">
      <c r="A140" t="s">
        <v>108</v>
      </c>
    </row>
    <row r="141" ht="12.75">
      <c r="A141" t="s">
        <v>6</v>
      </c>
    </row>
    <row r="142" ht="12.75">
      <c r="A142" s="1" t="s">
        <v>109</v>
      </c>
    </row>
    <row r="143" ht="12.75">
      <c r="A143" t="s">
        <v>110</v>
      </c>
    </row>
    <row r="144" spans="1:2" ht="12.75">
      <c r="A144" t="s">
        <v>111</v>
      </c>
      <c r="B144" t="s">
        <v>112</v>
      </c>
    </row>
    <row r="145" spans="1:2" ht="12.75">
      <c r="A145" t="s">
        <v>6</v>
      </c>
      <c r="B145" t="s">
        <v>113</v>
      </c>
    </row>
    <row r="146" spans="1:2" ht="12.75">
      <c r="A146" s="1" t="s">
        <v>114</v>
      </c>
      <c r="B146" t="s">
        <v>115</v>
      </c>
    </row>
    <row r="147" spans="1:2" ht="12.75">
      <c r="A147" t="s">
        <v>116</v>
      </c>
      <c r="B147" t="s">
        <v>117</v>
      </c>
    </row>
    <row r="148" ht="12.75">
      <c r="A148" t="s">
        <v>118</v>
      </c>
    </row>
    <row r="149" ht="12.75">
      <c r="A149" t="s">
        <v>6</v>
      </c>
    </row>
    <row r="150" ht="12.75">
      <c r="A150" s="1" t="s">
        <v>61</v>
      </c>
    </row>
    <row r="151" ht="12.75">
      <c r="A151" t="s">
        <v>119</v>
      </c>
    </row>
    <row r="152" ht="12.75">
      <c r="A152" s="6" t="s">
        <v>120</v>
      </c>
    </row>
    <row r="153" ht="12.75">
      <c r="A153" t="s">
        <v>6</v>
      </c>
    </row>
    <row r="154" ht="12.75">
      <c r="A154" s="1" t="s">
        <v>121</v>
      </c>
    </row>
    <row r="155" ht="12.75">
      <c r="A155" s="6" t="s">
        <v>122</v>
      </c>
    </row>
    <row r="156" ht="12.75">
      <c r="A156" t="s">
        <v>6</v>
      </c>
    </row>
    <row r="157" ht="12.75">
      <c r="A157" s="1" t="s">
        <v>114</v>
      </c>
    </row>
    <row r="158" ht="12.75">
      <c r="A158" s="6" t="s">
        <v>123</v>
      </c>
    </row>
    <row r="159" ht="12.75">
      <c r="A159" t="s">
        <v>6</v>
      </c>
    </row>
    <row r="160" ht="12.75">
      <c r="A160" s="1" t="s">
        <v>109</v>
      </c>
    </row>
    <row r="161" ht="12.75">
      <c r="A161" s="6" t="s">
        <v>124</v>
      </c>
    </row>
    <row r="162" ht="12.75">
      <c r="A162" t="s">
        <v>6</v>
      </c>
    </row>
    <row r="163" ht="12.75">
      <c r="A163" s="1" t="s">
        <v>54</v>
      </c>
    </row>
    <row r="164" ht="12.75">
      <c r="A164" s="6" t="s">
        <v>125</v>
      </c>
    </row>
    <row r="165" ht="12.75">
      <c r="A165" t="s">
        <v>6</v>
      </c>
    </row>
    <row r="166" ht="12.75">
      <c r="A166" s="1" t="s">
        <v>3</v>
      </c>
    </row>
    <row r="167" ht="12.75">
      <c r="A167" s="6" t="s">
        <v>126</v>
      </c>
    </row>
    <row r="168" ht="12.75">
      <c r="A168" t="s">
        <v>127</v>
      </c>
    </row>
    <row r="169" ht="12.75">
      <c r="A169" s="7" t="s">
        <v>128</v>
      </c>
    </row>
    <row r="170" ht="12.75">
      <c r="A170" s="7" t="s">
        <v>129</v>
      </c>
    </row>
    <row r="171" ht="12.75">
      <c r="A171" s="7" t="s">
        <v>130</v>
      </c>
    </row>
    <row r="172" ht="12.75">
      <c r="A172" t="s">
        <v>6</v>
      </c>
    </row>
    <row r="173" ht="12.75">
      <c r="A173" s="1" t="s">
        <v>131</v>
      </c>
    </row>
    <row r="174" ht="12.75">
      <c r="A174" s="10" t="s">
        <v>48</v>
      </c>
    </row>
    <row r="175" ht="12.75">
      <c r="A175" t="s">
        <v>132</v>
      </c>
    </row>
    <row r="176" ht="12.75">
      <c r="A176" t="s">
        <v>133</v>
      </c>
    </row>
    <row r="177" ht="12.75">
      <c r="A177" t="s">
        <v>134</v>
      </c>
    </row>
    <row r="178" ht="12.75">
      <c r="A178" t="s">
        <v>135</v>
      </c>
    </row>
    <row r="179" ht="12.75">
      <c r="A179" t="s">
        <v>6</v>
      </c>
    </row>
    <row r="180" ht="12.75">
      <c r="A180" s="1" t="s">
        <v>136</v>
      </c>
    </row>
    <row r="181" spans="1:2" ht="12.75">
      <c r="A181" t="s">
        <v>111</v>
      </c>
      <c r="B181" t="s">
        <v>137</v>
      </c>
    </row>
    <row r="182" ht="12.75">
      <c r="A182" t="s">
        <v>138</v>
      </c>
    </row>
    <row r="183" ht="12.75">
      <c r="A183" t="s">
        <v>6</v>
      </c>
    </row>
    <row r="184" ht="12.75">
      <c r="A184" s="1" t="s">
        <v>139</v>
      </c>
    </row>
    <row r="185" ht="12.75">
      <c r="A185" s="6" t="s">
        <v>140</v>
      </c>
    </row>
    <row r="186" ht="12.75">
      <c r="A186" s="6" t="s">
        <v>141</v>
      </c>
    </row>
    <row r="187" ht="12.75">
      <c r="A187" s="10" t="s">
        <v>48</v>
      </c>
    </row>
    <row r="188" ht="12.75">
      <c r="A188" t="s">
        <v>142</v>
      </c>
    </row>
    <row r="189" ht="12.75">
      <c r="A189" t="s">
        <v>143</v>
      </c>
    </row>
    <row r="190" ht="12.75">
      <c r="A190" t="s">
        <v>144</v>
      </c>
    </row>
    <row r="191" ht="12.75">
      <c r="A191" s="7" t="s">
        <v>145</v>
      </c>
    </row>
    <row r="192" ht="12.75">
      <c r="A192" s="7" t="s">
        <v>146</v>
      </c>
    </row>
    <row r="193" ht="12.75">
      <c r="A193" s="7" t="s">
        <v>147</v>
      </c>
    </row>
    <row r="194" ht="12.75">
      <c r="A194" t="s">
        <v>148</v>
      </c>
    </row>
    <row r="195" ht="12.75">
      <c r="A195" t="s">
        <v>6</v>
      </c>
    </row>
    <row r="196" spans="1:2" ht="12.75">
      <c r="A196" s="1" t="s">
        <v>149</v>
      </c>
      <c r="B196" t="s">
        <v>150</v>
      </c>
    </row>
    <row r="197" ht="12.75">
      <c r="A197" t="s">
        <v>151</v>
      </c>
    </row>
    <row r="198" ht="12.75">
      <c r="A198" t="s">
        <v>152</v>
      </c>
    </row>
    <row r="199" ht="12.75">
      <c r="A199" t="s">
        <v>153</v>
      </c>
    </row>
    <row r="200" ht="12.75">
      <c r="A200" t="s">
        <v>6</v>
      </c>
    </row>
    <row r="201" ht="12.75">
      <c r="A201" s="1" t="s">
        <v>114</v>
      </c>
    </row>
    <row r="202" ht="12.75">
      <c r="A202" t="s">
        <v>101</v>
      </c>
    </row>
    <row r="203" ht="12.75">
      <c r="A203" s="6" t="s">
        <v>154</v>
      </c>
    </row>
    <row r="204" ht="12.75">
      <c r="A204" t="s">
        <v>6</v>
      </c>
    </row>
    <row r="205" ht="12.75">
      <c r="A205" s="1" t="s">
        <v>102</v>
      </c>
    </row>
    <row r="206" ht="12.75">
      <c r="A206" s="1" t="s">
        <v>103</v>
      </c>
    </row>
    <row r="207" ht="12.75">
      <c r="A207" t="s">
        <v>155</v>
      </c>
    </row>
    <row r="208" ht="12.75">
      <c r="A208" t="s">
        <v>156</v>
      </c>
    </row>
    <row r="209" ht="12.75">
      <c r="A209" t="s">
        <v>157</v>
      </c>
    </row>
    <row r="210" ht="12.75">
      <c r="A210" t="s">
        <v>158</v>
      </c>
    </row>
    <row r="211" ht="12.75">
      <c r="A211" s="9" t="s">
        <v>159</v>
      </c>
    </row>
    <row r="212" ht="12.75">
      <c r="A212" s="10" t="s">
        <v>48</v>
      </c>
    </row>
    <row r="213" ht="12.75">
      <c r="A213" t="s">
        <v>160</v>
      </c>
    </row>
    <row r="214" ht="12.75">
      <c r="A214" s="4" t="s">
        <v>89</v>
      </c>
    </row>
    <row r="215" ht="12.75">
      <c r="A215" t="s">
        <v>161</v>
      </c>
    </row>
    <row r="216" ht="12.75">
      <c r="A216" s="1" t="s">
        <v>102</v>
      </c>
    </row>
    <row r="217" ht="12.75">
      <c r="A217" t="s">
        <v>162</v>
      </c>
    </row>
    <row r="218" ht="12.75">
      <c r="A218" t="s">
        <v>163</v>
      </c>
    </row>
    <row r="219" ht="12.75">
      <c r="A219" t="s">
        <v>6</v>
      </c>
    </row>
    <row r="220" ht="12.75">
      <c r="A220" s="1" t="s">
        <v>57</v>
      </c>
    </row>
    <row r="221" ht="12.75">
      <c r="A221" s="6" t="s">
        <v>164</v>
      </c>
    </row>
    <row r="222" ht="12.75">
      <c r="A222" t="s">
        <v>165</v>
      </c>
    </row>
    <row r="223" ht="12.75">
      <c r="A223" t="s">
        <v>166</v>
      </c>
    </row>
    <row r="224" ht="12.75">
      <c r="A224" t="s">
        <v>110</v>
      </c>
    </row>
    <row r="225" ht="12.75">
      <c r="A225" t="s">
        <v>6</v>
      </c>
    </row>
    <row r="226" spans="1:2" ht="12.75">
      <c r="A226" s="1" t="s">
        <v>77</v>
      </c>
      <c r="B226" t="s">
        <v>167</v>
      </c>
    </row>
    <row r="227" ht="12.75">
      <c r="A227" t="s">
        <v>168</v>
      </c>
    </row>
    <row r="228" ht="12.75">
      <c r="A228" t="s">
        <v>6</v>
      </c>
    </row>
    <row r="229" spans="1:2" ht="12.75">
      <c r="A229" s="1" t="s">
        <v>169</v>
      </c>
      <c r="B229" t="s">
        <v>167</v>
      </c>
    </row>
    <row r="230" ht="12.75">
      <c r="A230" s="9" t="s">
        <v>170</v>
      </c>
    </row>
    <row r="231" ht="12.75">
      <c r="A231" t="s">
        <v>171</v>
      </c>
    </row>
    <row r="232" ht="12.75">
      <c r="A232" t="s">
        <v>6</v>
      </c>
    </row>
    <row r="233" ht="12.75">
      <c r="A233" s="1" t="s">
        <v>69</v>
      </c>
    </row>
    <row r="234" ht="12.75">
      <c r="A234" s="6" t="s">
        <v>172</v>
      </c>
    </row>
    <row r="235" ht="12.75">
      <c r="A235" t="s">
        <v>6</v>
      </c>
    </row>
    <row r="236" ht="12.75">
      <c r="A236" s="1" t="s">
        <v>102</v>
      </c>
    </row>
    <row r="237" spans="1:2" ht="12.75">
      <c r="A237" t="s">
        <v>173</v>
      </c>
      <c r="B237" t="s">
        <v>174</v>
      </c>
    </row>
    <row r="238" ht="12.75">
      <c r="A238" s="7" t="s">
        <v>175</v>
      </c>
    </row>
    <row r="239" ht="12.75">
      <c r="A239" t="s">
        <v>6</v>
      </c>
    </row>
    <row r="240" ht="12.75">
      <c r="A240" s="1" t="s">
        <v>121</v>
      </c>
    </row>
    <row r="241" ht="12.75">
      <c r="A241" t="s">
        <v>176</v>
      </c>
    </row>
    <row r="242" ht="12.75">
      <c r="A242" t="s">
        <v>177</v>
      </c>
    </row>
    <row r="243" ht="12.75">
      <c r="A243" s="6" t="s">
        <v>178</v>
      </c>
    </row>
    <row r="244" ht="12.75">
      <c r="A244" t="s">
        <v>6</v>
      </c>
    </row>
    <row r="245" ht="12.75">
      <c r="A245" s="1" t="s">
        <v>114</v>
      </c>
    </row>
    <row r="246" spans="1:2" ht="12.75">
      <c r="A246" t="s">
        <v>179</v>
      </c>
      <c r="B246" t="s">
        <v>180</v>
      </c>
    </row>
    <row r="247" ht="12.75">
      <c r="A247" t="s">
        <v>6</v>
      </c>
    </row>
    <row r="248" ht="12.75">
      <c r="A248" s="1" t="s">
        <v>102</v>
      </c>
    </row>
    <row r="249" spans="1:2" ht="12.75">
      <c r="A249" t="s">
        <v>181</v>
      </c>
      <c r="B249" t="s">
        <v>182</v>
      </c>
    </row>
    <row r="250" ht="12.75">
      <c r="A250" t="s">
        <v>6</v>
      </c>
    </row>
    <row r="251" ht="12.75">
      <c r="A251" s="1" t="s">
        <v>114</v>
      </c>
    </row>
    <row r="252" ht="12.75">
      <c r="A252" t="s">
        <v>183</v>
      </c>
    </row>
    <row r="253" ht="12.75">
      <c r="A253" s="6" t="s">
        <v>184</v>
      </c>
    </row>
    <row r="254" ht="12.75">
      <c r="A254" t="s">
        <v>100</v>
      </c>
    </row>
    <row r="255" ht="12.75">
      <c r="A255" t="s">
        <v>6</v>
      </c>
    </row>
    <row r="256" ht="12.75">
      <c r="A256" s="1" t="s">
        <v>185</v>
      </c>
    </row>
    <row r="257" ht="12.75">
      <c r="A257" t="s">
        <v>186</v>
      </c>
    </row>
    <row r="258" ht="12.75">
      <c r="A258" t="s">
        <v>6</v>
      </c>
    </row>
    <row r="259" ht="12.75">
      <c r="A259" s="1" t="s">
        <v>3</v>
      </c>
    </row>
    <row r="260" ht="12.75">
      <c r="A260" s="6" t="s">
        <v>187</v>
      </c>
    </row>
    <row r="261" ht="12.75">
      <c r="A261" t="s">
        <v>6</v>
      </c>
    </row>
    <row r="262" ht="12.75">
      <c r="A262" s="1" t="s">
        <v>31</v>
      </c>
    </row>
    <row r="263" ht="12.75">
      <c r="A263" t="s">
        <v>165</v>
      </c>
    </row>
    <row r="264" ht="12.75">
      <c r="A264" s="6" t="s">
        <v>188</v>
      </c>
    </row>
    <row r="265" ht="12.75">
      <c r="A265" s="7" t="s">
        <v>189</v>
      </c>
    </row>
    <row r="266" ht="12.75">
      <c r="A266" s="7" t="s">
        <v>190</v>
      </c>
    </row>
    <row r="267" ht="12.75">
      <c r="A267" t="s">
        <v>191</v>
      </c>
    </row>
    <row r="268" ht="12.75">
      <c r="A268" t="s">
        <v>6</v>
      </c>
    </row>
    <row r="269" ht="12.75">
      <c r="A269" t="s">
        <v>192</v>
      </c>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&amp;C&amp;"Arial,標準"&amp;A</oddHeader>
    <oddFooter>&amp;C&amp;"Arial,標準"ページ &amp;P</oddFooter>
  </headerFooter>
</worksheet>
</file>

<file path=xl/worksheets/sheet10.xml><?xml version="1.0" encoding="utf-8"?>
<worksheet xmlns="http://schemas.openxmlformats.org/spreadsheetml/2006/main" xmlns:r="http://schemas.openxmlformats.org/officeDocument/2006/relationships">
  <dimension ref="A1:F30"/>
  <sheetViews>
    <sheetView workbookViewId="0" topLeftCell="A1">
      <selection activeCell="D27" activeCellId="1" sqref="B15:B24 D27"/>
    </sheetView>
  </sheetViews>
  <sheetFormatPr defaultColWidth="13.7109375" defaultRowHeight="12"/>
  <cols>
    <col min="1" max="16384" width="12.8515625" style="0" customWidth="1"/>
  </cols>
  <sheetData>
    <row r="1" spans="2:4" ht="12.75">
      <c r="B1" t="s">
        <v>441</v>
      </c>
      <c r="C1" t="s">
        <v>442</v>
      </c>
      <c r="D1" t="s">
        <v>443</v>
      </c>
    </row>
    <row r="2" spans="1:6" ht="12.75">
      <c r="A2" t="s">
        <v>328</v>
      </c>
      <c r="B2" t="s">
        <v>328</v>
      </c>
      <c r="C2" t="s">
        <v>324</v>
      </c>
      <c r="D2" t="s">
        <v>308</v>
      </c>
      <c r="F2" t="s">
        <v>444</v>
      </c>
    </row>
    <row r="3" spans="2:6" ht="12.75">
      <c r="B3" t="s">
        <v>328</v>
      </c>
      <c r="C3" t="s">
        <v>445</v>
      </c>
      <c r="D3" t="s">
        <v>307</v>
      </c>
      <c r="F3" t="s">
        <v>446</v>
      </c>
    </row>
    <row r="4" spans="2:6" ht="12.75">
      <c r="B4" t="s">
        <v>328</v>
      </c>
      <c r="C4" t="s">
        <v>324</v>
      </c>
      <c r="D4" t="s">
        <v>307</v>
      </c>
      <c r="F4" t="s">
        <v>447</v>
      </c>
    </row>
    <row r="5" spans="2:6" ht="12.75">
      <c r="B5" t="s">
        <v>328</v>
      </c>
      <c r="C5" t="s">
        <v>325</v>
      </c>
      <c r="D5" t="s">
        <v>307</v>
      </c>
      <c r="F5" t="s">
        <v>448</v>
      </c>
    </row>
    <row r="6" spans="2:6" ht="12.75">
      <c r="B6" t="s">
        <v>328</v>
      </c>
      <c r="C6" t="s">
        <v>325</v>
      </c>
      <c r="D6" t="s">
        <v>324</v>
      </c>
      <c r="F6" t="s">
        <v>449</v>
      </c>
    </row>
    <row r="7" spans="1:6" ht="12.75">
      <c r="A7" t="s">
        <v>308</v>
      </c>
      <c r="B7" t="s">
        <v>308</v>
      </c>
      <c r="C7" t="s">
        <v>305</v>
      </c>
      <c r="D7" t="s">
        <v>450</v>
      </c>
      <c r="F7" t="s">
        <v>451</v>
      </c>
    </row>
    <row r="8" spans="2:6" ht="12.75">
      <c r="B8" t="s">
        <v>308</v>
      </c>
      <c r="C8" t="s">
        <v>305</v>
      </c>
      <c r="D8" t="s">
        <v>321</v>
      </c>
      <c r="F8" t="s">
        <v>452</v>
      </c>
    </row>
    <row r="9" spans="2:6" ht="12.75">
      <c r="B9" t="s">
        <v>308</v>
      </c>
      <c r="C9" t="s">
        <v>305</v>
      </c>
      <c r="D9" t="s">
        <v>319</v>
      </c>
      <c r="F9" t="s">
        <v>453</v>
      </c>
    </row>
    <row r="10" spans="2:6" ht="12.75">
      <c r="B10" t="s">
        <v>308</v>
      </c>
      <c r="C10" t="s">
        <v>305</v>
      </c>
      <c r="D10" t="s">
        <v>316</v>
      </c>
      <c r="F10" t="s">
        <v>454</v>
      </c>
    </row>
    <row r="11" spans="1:6" ht="12.75">
      <c r="A11" t="s">
        <v>305</v>
      </c>
      <c r="B11" t="s">
        <v>305</v>
      </c>
      <c r="C11" t="s">
        <v>323</v>
      </c>
      <c r="D11" t="s">
        <v>316</v>
      </c>
      <c r="F11" t="s">
        <v>455</v>
      </c>
    </row>
    <row r="12" spans="2:6" ht="12.75">
      <c r="B12" t="s">
        <v>305</v>
      </c>
      <c r="C12" t="s">
        <v>331</v>
      </c>
      <c r="D12" t="s">
        <v>316</v>
      </c>
      <c r="F12" t="s">
        <v>451</v>
      </c>
    </row>
    <row r="13" spans="2:6" ht="12.75">
      <c r="B13" t="s">
        <v>305</v>
      </c>
      <c r="C13" t="s">
        <v>450</v>
      </c>
      <c r="D13" t="s">
        <v>331</v>
      </c>
      <c r="F13" t="s">
        <v>456</v>
      </c>
    </row>
    <row r="14" spans="2:6" ht="12.75">
      <c r="B14" t="s">
        <v>305</v>
      </c>
      <c r="C14" t="s">
        <v>322</v>
      </c>
      <c r="D14" t="s">
        <v>331</v>
      </c>
      <c r="F14" t="s">
        <v>457</v>
      </c>
    </row>
    <row r="15" spans="2:6" ht="12.75">
      <c r="B15" t="s">
        <v>305</v>
      </c>
      <c r="C15" t="s">
        <v>322</v>
      </c>
      <c r="D15" t="s">
        <v>450</v>
      </c>
      <c r="F15" t="s">
        <v>458</v>
      </c>
    </row>
    <row r="16" spans="2:4" ht="12.75">
      <c r="B16" s="5" t="s">
        <v>441</v>
      </c>
      <c r="C16" s="5" t="s">
        <v>442</v>
      </c>
      <c r="D16" s="5" t="s">
        <v>443</v>
      </c>
    </row>
    <row r="17" spans="1:4" ht="12.75">
      <c r="A17" t="s">
        <v>379</v>
      </c>
      <c r="B17" t="s">
        <v>329</v>
      </c>
      <c r="C17" t="s">
        <v>310</v>
      </c>
      <c r="D17" t="s">
        <v>318</v>
      </c>
    </row>
    <row r="30" spans="2:4" ht="12.75">
      <c r="B30" s="5"/>
      <c r="C30" s="5"/>
      <c r="D30" s="5"/>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11.xml><?xml version="1.0" encoding="utf-8"?>
<worksheet xmlns="http://schemas.openxmlformats.org/spreadsheetml/2006/main" xmlns:r="http://schemas.openxmlformats.org/officeDocument/2006/relationships">
  <dimension ref="A1:A34"/>
  <sheetViews>
    <sheetView workbookViewId="0" topLeftCell="A1">
      <selection activeCell="J10" activeCellId="1" sqref="B15:B24 J10"/>
    </sheetView>
  </sheetViews>
  <sheetFormatPr defaultColWidth="13.7109375" defaultRowHeight="12"/>
  <cols>
    <col min="1" max="16384" width="12.8515625" style="0" customWidth="1"/>
  </cols>
  <sheetData>
    <row r="1" ht="12.75">
      <c r="A1" t="s">
        <v>459</v>
      </c>
    </row>
    <row r="2" ht="12.75">
      <c r="A2" t="s">
        <v>460</v>
      </c>
    </row>
    <row r="3" ht="12.75">
      <c r="A3" t="s">
        <v>461</v>
      </c>
    </row>
    <row r="5" ht="12.75">
      <c r="A5" t="s">
        <v>462</v>
      </c>
    </row>
    <row r="6" ht="12.75">
      <c r="A6" t="s">
        <v>463</v>
      </c>
    </row>
    <row r="7" ht="12.75">
      <c r="A7" t="s">
        <v>464</v>
      </c>
    </row>
    <row r="9" ht="12.75">
      <c r="A9" t="s">
        <v>465</v>
      </c>
    </row>
    <row r="10" ht="12.75">
      <c r="A10" t="s">
        <v>466</v>
      </c>
    </row>
    <row r="11" ht="12.75">
      <c r="A11" t="s">
        <v>467</v>
      </c>
    </row>
    <row r="12" ht="12.75">
      <c r="A12" t="s">
        <v>468</v>
      </c>
    </row>
    <row r="14" ht="12.75">
      <c r="A14" t="s">
        <v>469</v>
      </c>
    </row>
    <row r="15" ht="12.75">
      <c r="A15" t="s">
        <v>470</v>
      </c>
    </row>
    <row r="16" ht="12.75">
      <c r="A16" t="s">
        <v>471</v>
      </c>
    </row>
    <row r="17" ht="12.75">
      <c r="A17" t="s">
        <v>472</v>
      </c>
    </row>
    <row r="18" ht="12.75">
      <c r="A18" t="s">
        <v>473</v>
      </c>
    </row>
    <row r="19" ht="12.75">
      <c r="A19" t="s">
        <v>474</v>
      </c>
    </row>
    <row r="20" ht="12.75">
      <c r="A20" t="s">
        <v>475</v>
      </c>
    </row>
    <row r="22" ht="12.75">
      <c r="A22" t="s">
        <v>476</v>
      </c>
    </row>
    <row r="23" ht="12.75">
      <c r="A23" t="s">
        <v>477</v>
      </c>
    </row>
    <row r="24" ht="12.75">
      <c r="A24" t="s">
        <v>478</v>
      </c>
    </row>
    <row r="25" ht="12.75">
      <c r="A25" t="s">
        <v>479</v>
      </c>
    </row>
    <row r="26" ht="12.75">
      <c r="A26" t="s">
        <v>480</v>
      </c>
    </row>
    <row r="27" ht="12.75">
      <c r="A27" t="s">
        <v>481</v>
      </c>
    </row>
    <row r="30" ht="12.75">
      <c r="A30" t="s">
        <v>169</v>
      </c>
    </row>
    <row r="31" ht="12.75">
      <c r="A31" t="s">
        <v>482</v>
      </c>
    </row>
    <row r="32" ht="12.75">
      <c r="A32" t="s">
        <v>483</v>
      </c>
    </row>
    <row r="33" ht="12.75">
      <c r="A33" t="s">
        <v>484</v>
      </c>
    </row>
    <row r="34" ht="12.75">
      <c r="A34" t="s">
        <v>485</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L266"/>
  <sheetViews>
    <sheetView workbookViewId="0" topLeftCell="A1">
      <pane ySplit="2" topLeftCell="A3" activePane="bottomLeft" state="frozen"/>
      <selection pane="topLeft" activeCell="A1" sqref="A1"/>
      <selection pane="bottomLeft" activeCell="A4" activeCellId="1" sqref="B15:B24 A4"/>
    </sheetView>
  </sheetViews>
  <sheetFormatPr defaultColWidth="13.7109375" defaultRowHeight="12"/>
  <cols>
    <col min="1" max="1" width="16.140625" style="0" customWidth="1"/>
    <col min="2" max="2" width="12.8515625" style="0" customWidth="1"/>
    <col min="3" max="3" width="10.28125" style="0" customWidth="1"/>
    <col min="4" max="4" width="10.421875" style="0" customWidth="1"/>
    <col min="5" max="5" width="9.7109375" style="0" customWidth="1"/>
    <col min="6" max="6" width="12.00390625" style="0" customWidth="1"/>
    <col min="7" max="8" width="12.8515625" style="0" customWidth="1"/>
    <col min="9" max="9" width="16.8515625" style="0" customWidth="1"/>
    <col min="10" max="11" width="24.8515625" style="0" customWidth="1"/>
    <col min="12" max="16384" width="12.8515625" style="0" customWidth="1"/>
  </cols>
  <sheetData>
    <row r="1" spans="1:10" s="12" customFormat="1" ht="12.75" customHeight="1">
      <c r="A1" t="s">
        <v>193</v>
      </c>
      <c r="B1"/>
      <c r="C1"/>
      <c r="D1"/>
      <c r="E1"/>
      <c r="F1"/>
      <c r="G1" t="s">
        <v>194</v>
      </c>
      <c r="H1" t="s">
        <v>195</v>
      </c>
      <c r="I1" t="s">
        <v>196</v>
      </c>
      <c r="J1"/>
    </row>
    <row r="2" spans="1:12" s="12" customFormat="1" ht="12.75" customHeight="1">
      <c r="A2" s="12" t="s">
        <v>197</v>
      </c>
      <c r="B2" s="12" t="s">
        <v>198</v>
      </c>
      <c r="C2" s="12" t="s">
        <v>199</v>
      </c>
      <c r="D2" s="12" t="s">
        <v>200</v>
      </c>
      <c r="E2" s="12" t="s">
        <v>201</v>
      </c>
      <c r="F2" s="12" t="s">
        <v>202</v>
      </c>
      <c r="G2" s="12">
        <f>MAXA(D3:D254)</f>
        <v>0</v>
      </c>
      <c r="H2" s="13">
        <f>MAXA(E3:E254)</f>
        <v>0.05580357142857143</v>
      </c>
      <c r="I2" s="14">
        <f>MAX(F4:F254)</f>
        <v>0</v>
      </c>
      <c r="J2" s="12" t="s">
        <v>203</v>
      </c>
      <c r="L2" s="12" t="s">
        <v>204</v>
      </c>
    </row>
    <row r="3" spans="1:11" ht="12.75">
      <c r="A3" t="s">
        <v>205</v>
      </c>
      <c r="B3">
        <v>0</v>
      </c>
      <c r="C3">
        <v>100</v>
      </c>
      <c r="D3" s="15">
        <f>INT(C3/256)</f>
        <v>0</v>
      </c>
      <c r="E3" s="16">
        <f>C3/1792</f>
        <v>0.05580357142857143</v>
      </c>
      <c r="F3" s="17"/>
      <c r="G3" s="17"/>
      <c r="I3" t="s">
        <v>206</v>
      </c>
      <c r="K3" t="s">
        <v>207</v>
      </c>
    </row>
    <row r="4" spans="1:11" ht="12.75">
      <c r="A4" s="4" t="s">
        <v>208</v>
      </c>
      <c r="B4" s="17" t="str">
        <f>IF(A4="N","N",IF(D3&lt;5,IF(J4&gt;-2,(2+J4)*4.5,1),IF(J4&gt;-2,(2+J4)*4.5-1,1)))</f>
        <v>N</v>
      </c>
      <c r="C4" s="17" t="str">
        <f>IF(B4="N","N",C3+B4)</f>
        <v>N</v>
      </c>
      <c r="D4" s="17" t="str">
        <f>IF(C4="N","N",INT(C4/256))</f>
        <v>N</v>
      </c>
      <c r="E4" s="16" t="str">
        <f>IF(D4="N","N",C4/1792)</f>
        <v>N</v>
      </c>
      <c r="F4" s="17">
        <v>0</v>
      </c>
      <c r="G4" s="17"/>
      <c r="I4" t="s">
        <v>209</v>
      </c>
      <c r="J4" s="17" t="str">
        <f>IF(A4="N","N",IF(A4="s",3-D3,A4-D3))</f>
        <v>N</v>
      </c>
      <c r="K4" t="s">
        <v>210</v>
      </c>
    </row>
    <row r="5" spans="1:11" ht="12.75">
      <c r="A5" s="4" t="s">
        <v>208</v>
      </c>
      <c r="B5" s="17" t="str">
        <f>IF(A5="N","N",IF(D4&lt;5,IF(J5&gt;-2,(2+J5)*4.5,1),IF(J5&gt;-2,(2+J5)*4.5-1,1)))</f>
        <v>N</v>
      </c>
      <c r="C5" s="17" t="str">
        <f>IF(B5="N","N",C4+B5)</f>
        <v>N</v>
      </c>
      <c r="D5" s="17" t="str">
        <f>IF(C5="N","N",INT(C5/256))</f>
        <v>N</v>
      </c>
      <c r="E5" s="16" t="str">
        <f>IF(D5="N","N",C5/1792)</f>
        <v>N</v>
      </c>
      <c r="F5" s="17">
        <f>IF(A5="s",F4+1,F4)</f>
        <v>0</v>
      </c>
      <c r="G5" s="17"/>
      <c r="I5" t="s">
        <v>211</v>
      </c>
      <c r="J5" s="17" t="str">
        <f>IF(A5="N","N",IF(A5="s",3-D4,A5-D4))</f>
        <v>N</v>
      </c>
      <c r="K5" t="s">
        <v>212</v>
      </c>
    </row>
    <row r="6" spans="1:10" ht="12.75">
      <c r="A6" s="4" t="s">
        <v>208</v>
      </c>
      <c r="B6" s="17" t="str">
        <f>IF(A6="N","N",IF(D5&lt;5,IF(J6&gt;-2,(2+J6)*4.5,1),IF(J6&gt;-2,(2+J6)*4.5-1,1)))</f>
        <v>N</v>
      </c>
      <c r="C6" s="17" t="str">
        <f>IF(B6="N","N",C5+B6)</f>
        <v>N</v>
      </c>
      <c r="D6" s="17" t="str">
        <f>IF(C6="N","N",INT(C6/256))</f>
        <v>N</v>
      </c>
      <c r="E6" s="16" t="str">
        <f>IF(D6="N","N",C6/1792)</f>
        <v>N</v>
      </c>
      <c r="F6" s="17">
        <f>IF(A6="s",F5+1,F5)</f>
        <v>0</v>
      </c>
      <c r="G6" s="17"/>
      <c r="J6" s="17" t="str">
        <f>IF(A6="N","N",IF(A6="s",3-D5,A6-D5))</f>
        <v>N</v>
      </c>
    </row>
    <row r="7" spans="1:10" ht="12.75">
      <c r="A7" s="4" t="s">
        <v>208</v>
      </c>
      <c r="B7" s="17" t="str">
        <f>IF(A7="N","N",IF(D6&lt;5,IF(J7&gt;-2,(2+J7)*4.5,1),IF(J7&gt;-2,(2+J7)*4.5-1,1)))</f>
        <v>N</v>
      </c>
      <c r="C7" s="17" t="str">
        <f>IF(B7="N","N",C6+B7)</f>
        <v>N</v>
      </c>
      <c r="D7" s="17" t="str">
        <f>IF(C7="N","N",INT(C7/256))</f>
        <v>N</v>
      </c>
      <c r="E7" s="16" t="str">
        <f>IF(D7="N","N",C7/1792)</f>
        <v>N</v>
      </c>
      <c r="F7" s="17">
        <f>IF(A7="s",F6+1,F6)</f>
        <v>0</v>
      </c>
      <c r="G7" s="17"/>
      <c r="J7" s="17" t="str">
        <f>IF(A7="N","N",IF(A7="s",3-D6,A7-D6))</f>
        <v>N</v>
      </c>
    </row>
    <row r="8" spans="1:10" ht="12.75">
      <c r="A8" s="4" t="s">
        <v>208</v>
      </c>
      <c r="B8" s="17" t="str">
        <f>IF(A8="N","N",IF(D7&lt;5,IF(J8&gt;-2,(2+J8)*4.5,1),IF(J8&gt;-2,(2+J8)*4.5-1,1)))</f>
        <v>N</v>
      </c>
      <c r="C8" s="17" t="str">
        <f>IF(B8="N","N",C7+B8)</f>
        <v>N</v>
      </c>
      <c r="D8" s="17" t="str">
        <f>IF(C8="N","N",INT(C8/256))</f>
        <v>N</v>
      </c>
      <c r="E8" s="16" t="str">
        <f>IF(D8="N","N",C8/1792)</f>
        <v>N</v>
      </c>
      <c r="F8" s="17">
        <f>IF(A8="s",F7+1,F7)</f>
        <v>0</v>
      </c>
      <c r="G8" s="17"/>
      <c r="J8" s="17" t="str">
        <f>IF(A8="N","N",IF(A8="s",3-D7,A8-D7))</f>
        <v>N</v>
      </c>
    </row>
    <row r="9" spans="1:10" ht="12.75">
      <c r="A9" s="4" t="s">
        <v>208</v>
      </c>
      <c r="B9" s="17" t="str">
        <f>IF(A9="N","N",IF(D8&lt;5,IF(J9&gt;-2,(2+J9)*4.5,1),IF(J9&gt;-2,(2+J9)*4.5-1,1)))</f>
        <v>N</v>
      </c>
      <c r="C9" s="17" t="str">
        <f>IF(B9="N","N",C8+B9)</f>
        <v>N</v>
      </c>
      <c r="D9" s="17" t="str">
        <f>IF(C9="N","N",INT(C9/256))</f>
        <v>N</v>
      </c>
      <c r="E9" s="16" t="str">
        <f>IF(D9="N","N",C9/1792)</f>
        <v>N</v>
      </c>
      <c r="F9" s="17">
        <f>IF(A9="s",F8+1,F8)</f>
        <v>0</v>
      </c>
      <c r="G9" s="17"/>
      <c r="J9" s="17" t="str">
        <f>IF(A9="N","N",IF(A9="s",3-D8,A9-D8))</f>
        <v>N</v>
      </c>
    </row>
    <row r="10" spans="1:10" ht="12.75">
      <c r="A10" s="4" t="s">
        <v>208</v>
      </c>
      <c r="B10" s="17" t="str">
        <f>IF(A10="N","N",IF(D9&lt;5,IF(J10&gt;-2,(2+J10)*4.5,1),IF(J10&gt;-2,(2+J10)*4.5-1,1)))</f>
        <v>N</v>
      </c>
      <c r="C10" s="17" t="str">
        <f>IF(B10="N","N",C9+B10)</f>
        <v>N</v>
      </c>
      <c r="D10" s="17" t="str">
        <f>IF(C10="N","N",INT(C10/256))</f>
        <v>N</v>
      </c>
      <c r="E10" s="16" t="str">
        <f>IF(D10="N","N",C10/1792)</f>
        <v>N</v>
      </c>
      <c r="F10" s="17">
        <f>IF(A10="s",F9+1,F9)</f>
        <v>0</v>
      </c>
      <c r="G10" s="17"/>
      <c r="J10" s="17" t="str">
        <f>IF(A10="N","N",IF(A10="s",3-D9,A10-D9))</f>
        <v>N</v>
      </c>
    </row>
    <row r="11" spans="1:10" ht="12.75">
      <c r="A11" s="4" t="s">
        <v>208</v>
      </c>
      <c r="B11" s="17" t="str">
        <f>IF(A11="N","N",IF(D10&lt;5,IF(J11&gt;-2,(2+J11)*4.5,1),IF(J11&gt;-2,(2+J11)*4.5-1,1)))</f>
        <v>N</v>
      </c>
      <c r="C11" s="17" t="str">
        <f>IF(B11="N","N",C10+B11)</f>
        <v>N</v>
      </c>
      <c r="D11" s="17" t="str">
        <f>IF(C11="N","N",INT(C11/256))</f>
        <v>N</v>
      </c>
      <c r="E11" s="16" t="str">
        <f>IF(D11="N","N",C11/1792)</f>
        <v>N</v>
      </c>
      <c r="F11" s="17">
        <f>IF(A11="s",F10+1,F10)</f>
        <v>0</v>
      </c>
      <c r="G11" s="17"/>
      <c r="J11" s="17" t="str">
        <f>IF(A11="N","N",IF(A11="s",3-D10,A11-D10))</f>
        <v>N</v>
      </c>
    </row>
    <row r="12" spans="1:10" ht="12.75">
      <c r="A12" s="4" t="s">
        <v>208</v>
      </c>
      <c r="B12" s="17" t="str">
        <f>IF(A12="N","N",IF(D11&lt;5,IF(J12&gt;-2,(2+J12)*4.5,1),IF(J12&gt;-2,(2+J12)*4.5-1,1)))</f>
        <v>N</v>
      </c>
      <c r="C12" s="17" t="str">
        <f>IF(B12="N","N",C11+B12)</f>
        <v>N</v>
      </c>
      <c r="D12" s="17" t="str">
        <f>IF(C12="N","N",INT(C12/256))</f>
        <v>N</v>
      </c>
      <c r="E12" s="16" t="str">
        <f>IF(D12="N","N",C12/1792)</f>
        <v>N</v>
      </c>
      <c r="F12" s="17">
        <f>IF(A12="s",F11+1,F11)</f>
        <v>0</v>
      </c>
      <c r="G12" s="17"/>
      <c r="J12" s="17" t="str">
        <f>IF(A12="N","N",IF(A12="s",3-D11,A12-D11))</f>
        <v>N</v>
      </c>
    </row>
    <row r="13" spans="1:10" ht="12.75">
      <c r="A13" s="4" t="s">
        <v>208</v>
      </c>
      <c r="B13" s="17" t="str">
        <f>IF(A13="N","N",IF(D12&lt;5,IF(J13&gt;-2,(2+J13)*4.5,1),IF(J13&gt;-2,(2+J13)*4.5-1,1)))</f>
        <v>N</v>
      </c>
      <c r="C13" s="17" t="str">
        <f>IF(B13="N","N",C12+B13)</f>
        <v>N</v>
      </c>
      <c r="D13" s="17" t="str">
        <f>IF(C13="N","N",INT(C13/256))</f>
        <v>N</v>
      </c>
      <c r="E13" s="16" t="str">
        <f>IF(D13="N","N",C13/1792)</f>
        <v>N</v>
      </c>
      <c r="F13" s="17">
        <f>IF(A13="s",F12+1,F12)</f>
        <v>0</v>
      </c>
      <c r="G13" s="17"/>
      <c r="J13" s="17" t="str">
        <f>IF(A13="N","N",IF(A13="s",3-D12,A13-D12))</f>
        <v>N</v>
      </c>
    </row>
    <row r="14" spans="1:10" ht="12.75">
      <c r="A14" s="4" t="s">
        <v>208</v>
      </c>
      <c r="B14" s="17" t="str">
        <f>IF(A14="N","N",IF(D13&lt;5,IF(J14&gt;-2,(2+J14)*4.5,1),IF(J14&gt;-2,(2+J14)*4.5-1,1)))</f>
        <v>N</v>
      </c>
      <c r="C14" s="17" t="str">
        <f>IF(B14="N","N",C13+B14)</f>
        <v>N</v>
      </c>
      <c r="D14" s="17" t="str">
        <f>IF(C14="N","N",INT(C14/256))</f>
        <v>N</v>
      </c>
      <c r="E14" s="16" t="str">
        <f>IF(D14="N","N",C14/1792)</f>
        <v>N</v>
      </c>
      <c r="F14" s="17">
        <f>IF(A14="s",F13+1,F13)</f>
        <v>0</v>
      </c>
      <c r="G14" s="17"/>
      <c r="J14" s="17" t="str">
        <f>IF(A14="N","N",IF(A14="s",3-D13,A14-D13))</f>
        <v>N</v>
      </c>
    </row>
    <row r="15" spans="1:10" ht="12.75">
      <c r="A15" s="4" t="s">
        <v>208</v>
      </c>
      <c r="B15" s="17" t="str">
        <f>IF(A15="N","N",IF(D14&lt;5,IF(J15&gt;-2,(2+J15)*4.5,1),IF(J15&gt;-2,(2+J15)*4.5-1,1)))</f>
        <v>N</v>
      </c>
      <c r="C15" s="17" t="str">
        <f>IF(B15="N","N",C14+B15)</f>
        <v>N</v>
      </c>
      <c r="D15" s="17" t="str">
        <f>IF(C15="N","N",INT(C15/256))</f>
        <v>N</v>
      </c>
      <c r="E15" s="16" t="str">
        <f>IF(D15="N","N",C15/1792)</f>
        <v>N</v>
      </c>
      <c r="F15" s="17">
        <f>IF(A15="s",F14+1,F14)</f>
        <v>0</v>
      </c>
      <c r="G15" s="17"/>
      <c r="J15" s="17" t="str">
        <f>IF(A15="N","N",IF(A15="s",3-D14,A15-D14))</f>
        <v>N</v>
      </c>
    </row>
    <row r="16" spans="1:10" ht="12.75">
      <c r="A16" s="4" t="s">
        <v>208</v>
      </c>
      <c r="B16" s="17" t="str">
        <f>IF(A16="N","N",IF(D15&lt;5,IF(J16&gt;-2,(2+J16)*4.5,1),IF(J16&gt;-2,(2+J16)*4.5-1,1)))</f>
        <v>N</v>
      </c>
      <c r="C16" s="17" t="str">
        <f>IF(B16="N","N",C15+B16)</f>
        <v>N</v>
      </c>
      <c r="D16" s="17" t="str">
        <f>IF(C16="N","N",INT(C16/256))</f>
        <v>N</v>
      </c>
      <c r="E16" s="16" t="str">
        <f>IF(D16="N","N",C16/1792)</f>
        <v>N</v>
      </c>
      <c r="F16" s="17">
        <f>IF(A16="s",F15+1,F15)</f>
        <v>0</v>
      </c>
      <c r="G16" s="17"/>
      <c r="J16" s="17" t="str">
        <f>IF(A16="N","N",IF(A16="s",3-D15,A16-D15))</f>
        <v>N</v>
      </c>
    </row>
    <row r="17" spans="1:10" ht="12.75">
      <c r="A17" s="4" t="s">
        <v>208</v>
      </c>
      <c r="B17" s="17" t="str">
        <f>IF(A17="N","N",IF(D16&lt;5,IF(J17&gt;-2,(2+J17)*4.5,1),IF(J17&gt;-2,(2+J17)*4.5-1,1)))</f>
        <v>N</v>
      </c>
      <c r="C17" s="17" t="str">
        <f>IF(B17="N","N",C16+B17)</f>
        <v>N</v>
      </c>
      <c r="D17" s="17" t="str">
        <f>IF(C17="N","N",INT(C17/256))</f>
        <v>N</v>
      </c>
      <c r="E17" s="16" t="str">
        <f>IF(D17="N","N",C17/1792)</f>
        <v>N</v>
      </c>
      <c r="F17" s="17">
        <f>IF(A17="s",F16+1,F16)</f>
        <v>0</v>
      </c>
      <c r="G17" s="17"/>
      <c r="J17" s="17" t="str">
        <f>IF(A17="N","N",IF(A17="s",3-D16,A17-D16))</f>
        <v>N</v>
      </c>
    </row>
    <row r="18" spans="1:10" ht="12.75">
      <c r="A18" s="4" t="s">
        <v>208</v>
      </c>
      <c r="B18" s="17" t="str">
        <f>IF(A18="N","N",IF(D17&lt;5,IF(J18&gt;-2,(2+J18)*4.5,1),IF(J18&gt;-2,(2+J18)*4.5-1,1)))</f>
        <v>N</v>
      </c>
      <c r="C18" s="17" t="str">
        <f>IF(B18="N","N",C17+B18)</f>
        <v>N</v>
      </c>
      <c r="D18" s="17" t="str">
        <f>IF(C18="N","N",INT(C18/256))</f>
        <v>N</v>
      </c>
      <c r="E18" s="16" t="str">
        <f>IF(D18="N","N",C18/1792)</f>
        <v>N</v>
      </c>
      <c r="F18" s="17">
        <f>IF(A18="s",F17+1,F17)</f>
        <v>0</v>
      </c>
      <c r="G18" s="17"/>
      <c r="J18" s="17" t="str">
        <f>IF(A18="N","N",IF(A18="s",3-D17,A18-D17))</f>
        <v>N</v>
      </c>
    </row>
    <row r="19" spans="1:10" ht="12.75">
      <c r="A19" s="4" t="s">
        <v>208</v>
      </c>
      <c r="B19" s="17" t="str">
        <f>IF(A19="N","N",IF(D18&lt;5,IF(J19&gt;-2,(2+J19)*4.5,1),IF(J19&gt;-2,(2+J19)*4.5-1,1)))</f>
        <v>N</v>
      </c>
      <c r="C19" s="17" t="str">
        <f>IF(B19="N","N",C18+B19)</f>
        <v>N</v>
      </c>
      <c r="D19" s="17" t="str">
        <f>IF(C19="N","N",INT(C19/256))</f>
        <v>N</v>
      </c>
      <c r="E19" s="16" t="str">
        <f>IF(D19="N","N",C19/1792)</f>
        <v>N</v>
      </c>
      <c r="F19" s="17">
        <f>IF(A19="s",F18+1,F18)</f>
        <v>0</v>
      </c>
      <c r="G19" s="17"/>
      <c r="J19" s="17" t="str">
        <f>IF(A19="N","N",IF(A19="s",3-D18,A19-D18))</f>
        <v>N</v>
      </c>
    </row>
    <row r="20" spans="1:10" ht="12.75">
      <c r="A20" s="4" t="s">
        <v>208</v>
      </c>
      <c r="B20" s="17" t="str">
        <f>IF(A20="N","N",IF(D19&lt;5,IF(J20&gt;-2,(2+J20)*4.5,1),IF(J20&gt;-2,(2+J20)*4.5-1,1)))</f>
        <v>N</v>
      </c>
      <c r="C20" s="17" t="str">
        <f>IF(B20="N","N",C19+B20)</f>
        <v>N</v>
      </c>
      <c r="D20" s="17" t="str">
        <f>IF(C20="N","N",INT(C20/256))</f>
        <v>N</v>
      </c>
      <c r="E20" s="16" t="str">
        <f>IF(D20="N","N",C20/1792)</f>
        <v>N</v>
      </c>
      <c r="F20" s="17">
        <f>IF(A20="s",F19+1,F19)</f>
        <v>0</v>
      </c>
      <c r="G20" s="17"/>
      <c r="J20" s="17" t="str">
        <f>IF(A20="N","N",IF(A20="s",3-D19,A20-D19))</f>
        <v>N</v>
      </c>
    </row>
    <row r="21" spans="1:10" ht="12.75">
      <c r="A21" s="4" t="s">
        <v>208</v>
      </c>
      <c r="B21" s="17" t="str">
        <f>IF(A21="N","N",IF(D20&lt;5,IF(J21&gt;-2,(2+J21)*4.5,1),IF(J21&gt;-2,(2+J21)*4.5-1,1)))</f>
        <v>N</v>
      </c>
      <c r="C21" s="17" t="str">
        <f>IF(B21="N","N",C20+B21)</f>
        <v>N</v>
      </c>
      <c r="D21" s="17" t="str">
        <f>IF(C21="N","N",INT(C21/256))</f>
        <v>N</v>
      </c>
      <c r="E21" s="16" t="str">
        <f>IF(D21="N","N",C21/1792)</f>
        <v>N</v>
      </c>
      <c r="F21" s="17">
        <f>IF(A21="s",F20+1,F20)</f>
        <v>0</v>
      </c>
      <c r="G21" s="17"/>
      <c r="J21" s="17" t="str">
        <f>IF(A21="N","N",IF(A21="s",3-D20,A21-D20))</f>
        <v>N</v>
      </c>
    </row>
    <row r="22" spans="1:10" ht="12.75">
      <c r="A22" s="4" t="s">
        <v>208</v>
      </c>
      <c r="B22" s="17" t="str">
        <f>IF(A22="N","N",IF(D21&lt;5,IF(J22&gt;-2,(2+J22)*4.5,1),IF(J22&gt;-2,(2+J22)*4.5-1,1)))</f>
        <v>N</v>
      </c>
      <c r="C22" s="17" t="str">
        <f>IF(B22="N","N",C21+B22)</f>
        <v>N</v>
      </c>
      <c r="D22" s="17" t="str">
        <f>IF(C22="N","N",INT(C22/256))</f>
        <v>N</v>
      </c>
      <c r="E22" s="16" t="str">
        <f>IF(D22="N","N",C22/1792)</f>
        <v>N</v>
      </c>
      <c r="F22" s="17">
        <f>IF(A22="s",F21+1,F21)</f>
        <v>0</v>
      </c>
      <c r="G22" s="17"/>
      <c r="J22" s="17" t="str">
        <f>IF(A22="N","N",IF(A22="s",3-D21,A22-D21))</f>
        <v>N</v>
      </c>
    </row>
    <row r="23" spans="1:10" ht="12.75">
      <c r="A23" s="4" t="s">
        <v>208</v>
      </c>
      <c r="B23" s="17" t="str">
        <f>IF(A23="N","N",IF(D22&lt;5,IF(J23&gt;-2,(2+J23)*4.5,1),IF(J23&gt;-2,(2+J23)*4.5-1,1)))</f>
        <v>N</v>
      </c>
      <c r="C23" s="17" t="str">
        <f>IF(B23="N","N",C22+B23)</f>
        <v>N</v>
      </c>
      <c r="D23" s="17" t="str">
        <f>IF(C23="N","N",INT(C23/256))</f>
        <v>N</v>
      </c>
      <c r="E23" s="16" t="str">
        <f>IF(D23="N","N",C23/1792)</f>
        <v>N</v>
      </c>
      <c r="F23" s="17">
        <f>IF(A23="s",F22+1,F22)</f>
        <v>0</v>
      </c>
      <c r="G23" s="17"/>
      <c r="J23" s="17" t="str">
        <f>IF(A23="N","N",IF(A23="s",3-D22,A23-D22))</f>
        <v>N</v>
      </c>
    </row>
    <row r="24" spans="1:10" ht="12.75">
      <c r="A24" s="4" t="s">
        <v>208</v>
      </c>
      <c r="B24" s="17" t="str">
        <f>IF(A24="N","N",IF(D23&lt;5,IF(J24&gt;-2,(2+J24)*4.5,1),IF(J24&gt;-2,(2+J24)*4.5-1,1)))</f>
        <v>N</v>
      </c>
      <c r="C24" s="17" t="str">
        <f>IF(B24="N","N",C23+B24)</f>
        <v>N</v>
      </c>
      <c r="D24" s="17" t="str">
        <f>IF(C24="N","N",INT(C24/256))</f>
        <v>N</v>
      </c>
      <c r="E24" s="16" t="str">
        <f>IF(D24="N","N",C24/1792)</f>
        <v>N</v>
      </c>
      <c r="F24" s="17">
        <f>IF(A24="s",F23+1,F23)</f>
        <v>0</v>
      </c>
      <c r="G24" s="17"/>
      <c r="J24" s="17" t="str">
        <f>IF(A24="N","N",IF(A24="s",3-D23,A24-D23))</f>
        <v>N</v>
      </c>
    </row>
    <row r="25" spans="1:10" ht="12.75">
      <c r="A25" s="4" t="s">
        <v>208</v>
      </c>
      <c r="B25" s="17" t="str">
        <f>IF(A25="N","N",IF(D24&lt;5,IF(J25&gt;-2,(2+J25)*4.5,1),IF(J25&gt;-2,(2+J25)*4.5-1,1)))</f>
        <v>N</v>
      </c>
      <c r="C25" s="17" t="str">
        <f>IF(B25="N","N",C24+B25)</f>
        <v>N</v>
      </c>
      <c r="D25" s="17" t="str">
        <f>IF(C25="N","N",INT(C25/256))</f>
        <v>N</v>
      </c>
      <c r="E25" s="16" t="str">
        <f>IF(D25="N","N",C25/1792)</f>
        <v>N</v>
      </c>
      <c r="F25" s="17">
        <f>IF(A25="s",F24+1,F24)</f>
        <v>0</v>
      </c>
      <c r="G25" s="17"/>
      <c r="J25" s="17" t="str">
        <f>IF(A25="N","N",IF(A25="s",3-D24,A25-D24))</f>
        <v>N</v>
      </c>
    </row>
    <row r="26" spans="1:10" ht="12.75">
      <c r="A26" s="4" t="s">
        <v>208</v>
      </c>
      <c r="B26" s="17" t="str">
        <f>IF(A26="N","N",IF(D25&lt;5,IF(J26&gt;-2,(2+J26)*4.5,1),IF(J26&gt;-2,(2+J26)*4.5-1,1)))</f>
        <v>N</v>
      </c>
      <c r="C26" s="17" t="str">
        <f>IF(B26="N","N",C25+B26)</f>
        <v>N</v>
      </c>
      <c r="D26" s="17" t="str">
        <f>IF(C26="N","N",INT(C26/256))</f>
        <v>N</v>
      </c>
      <c r="E26" s="16" t="str">
        <f>IF(D26="N","N",C26/1792)</f>
        <v>N</v>
      </c>
      <c r="F26" s="17">
        <f>IF(A26="s",F25+1,F25)</f>
        <v>0</v>
      </c>
      <c r="G26" s="17"/>
      <c r="J26" s="17" t="str">
        <f>IF(A26="N","N",IF(A26="s",3-D25,A26-D25))</f>
        <v>N</v>
      </c>
    </row>
    <row r="27" spans="1:10" ht="12.75">
      <c r="A27" s="4" t="s">
        <v>208</v>
      </c>
      <c r="B27" s="17" t="str">
        <f>IF(A27="N","N",IF(D26&lt;5,IF(J27&gt;-2,(2+J27)*4.5,1),IF(J27&gt;-2,(2+J27)*4.5-1,1)))</f>
        <v>N</v>
      </c>
      <c r="C27" s="17" t="str">
        <f>IF(B27="N","N",C26+B27)</f>
        <v>N</v>
      </c>
      <c r="D27" s="17" t="str">
        <f>IF(C27="N","N",INT(C27/256))</f>
        <v>N</v>
      </c>
      <c r="E27" s="16" t="str">
        <f>IF(D27="N","N",C27/1792)</f>
        <v>N</v>
      </c>
      <c r="F27" s="17">
        <f>IF(A27="s",F26+1,F26)</f>
        <v>0</v>
      </c>
      <c r="G27" s="17"/>
      <c r="J27" s="17" t="str">
        <f>IF(A27="N","N",IF(A27="s",3-D26,A27-D26))</f>
        <v>N</v>
      </c>
    </row>
    <row r="28" spans="1:10" ht="12.75">
      <c r="A28" s="4" t="s">
        <v>208</v>
      </c>
      <c r="B28" s="17" t="str">
        <f>IF(A28="N","N",IF(D27&lt;5,IF(J28&gt;-2,(2+J28)*4.5,1),IF(J28&gt;-2,(2+J28)*4.5-1,1)))</f>
        <v>N</v>
      </c>
      <c r="C28" s="17" t="str">
        <f>IF(B28="N","N",C27+B28)</f>
        <v>N</v>
      </c>
      <c r="D28" s="17" t="str">
        <f>IF(C28="N","N",INT(C28/256))</f>
        <v>N</v>
      </c>
      <c r="E28" s="16" t="str">
        <f>IF(D28="N","N",C28/1792)</f>
        <v>N</v>
      </c>
      <c r="F28" s="17">
        <f>IF(A28="s",F27+1,F27)</f>
        <v>0</v>
      </c>
      <c r="G28" s="17"/>
      <c r="J28" s="17" t="str">
        <f>IF(A28="N","N",IF(A28="s",3-D27,A28-D27))</f>
        <v>N</v>
      </c>
    </row>
    <row r="29" spans="1:10" ht="12.75">
      <c r="A29" s="4" t="s">
        <v>208</v>
      </c>
      <c r="B29" s="17" t="str">
        <f>IF(A29="N","N",IF(D28&lt;5,IF(J29&gt;-2,(2+J29)*4.5,1),IF(J29&gt;-2,(2+J29)*4.5-1,1)))</f>
        <v>N</v>
      </c>
      <c r="C29" s="17" t="str">
        <f>IF(B29="N","N",C28+B29)</f>
        <v>N</v>
      </c>
      <c r="D29" s="17" t="str">
        <f>IF(C29="N","N",INT(C29/256))</f>
        <v>N</v>
      </c>
      <c r="E29" s="16" t="str">
        <f>IF(D29="N","N",C29/1792)</f>
        <v>N</v>
      </c>
      <c r="F29" s="17">
        <f>IF(A29="s",F28+1,F28)</f>
        <v>0</v>
      </c>
      <c r="G29" s="17"/>
      <c r="J29" s="17" t="str">
        <f>IF(A29="N","N",IF(A29="s",3-D28,A29-D28))</f>
        <v>N</v>
      </c>
    </row>
    <row r="30" spans="1:10" ht="12.75">
      <c r="A30" s="4" t="s">
        <v>208</v>
      </c>
      <c r="B30" s="17" t="str">
        <f>IF(A30="N","N",IF(D29&lt;5,IF(J30&gt;-2,(2+J30)*4.5,1),IF(J30&gt;-2,(2+J30)*4.5-1,1)))</f>
        <v>N</v>
      </c>
      <c r="C30" s="17" t="str">
        <f>IF(B30="N","N",C29+B30)</f>
        <v>N</v>
      </c>
      <c r="D30" s="17" t="str">
        <f>IF(C30="N","N",INT(C30/256))</f>
        <v>N</v>
      </c>
      <c r="E30" s="16" t="str">
        <f>IF(D30="N","N",C30/1792)</f>
        <v>N</v>
      </c>
      <c r="F30" s="17">
        <f>IF(A30="s",F29+1,F29)</f>
        <v>0</v>
      </c>
      <c r="G30" s="17"/>
      <c r="J30" s="17" t="str">
        <f>IF(A30="N","N",IF(A30="s",3-D29,A30-D29))</f>
        <v>N</v>
      </c>
    </row>
    <row r="31" spans="1:10" ht="12.75">
      <c r="A31" s="4" t="s">
        <v>208</v>
      </c>
      <c r="B31" s="17" t="str">
        <f>IF(A31="N","N",IF(D30&lt;5,IF(J31&gt;-2,(2+J31)*4.5,1),IF(J31&gt;-2,(2+J31)*4.5-1,1)))</f>
        <v>N</v>
      </c>
      <c r="C31" s="17" t="str">
        <f>IF(B31="N","N",C30+B31)</f>
        <v>N</v>
      </c>
      <c r="D31" s="17" t="str">
        <f>IF(C31="N","N",INT(C31/256))</f>
        <v>N</v>
      </c>
      <c r="E31" s="16" t="str">
        <f>IF(D31="N","N",C31/1792)</f>
        <v>N</v>
      </c>
      <c r="F31" s="17">
        <f>IF(A31="s",F30+1,F30)</f>
        <v>0</v>
      </c>
      <c r="G31" s="17"/>
      <c r="J31" s="17" t="str">
        <f>IF(A31="N","N",IF(A31="s",3-D30,A31-D30))</f>
        <v>N</v>
      </c>
    </row>
    <row r="32" spans="1:10" ht="12.75">
      <c r="A32" s="4" t="s">
        <v>208</v>
      </c>
      <c r="B32" s="17" t="str">
        <f>IF(A32="N","N",IF(D31&lt;5,IF(J32&gt;-2,(2+J32)*4.5,1),IF(J32&gt;-2,(2+J32)*4.5-1,1)))</f>
        <v>N</v>
      </c>
      <c r="C32" s="17" t="str">
        <f>IF(B32="N","N",C31+B32)</f>
        <v>N</v>
      </c>
      <c r="D32" s="17" t="str">
        <f>IF(C32="N","N",INT(C32/256))</f>
        <v>N</v>
      </c>
      <c r="E32" s="16" t="str">
        <f>IF(D32="N","N",C32/1792)</f>
        <v>N</v>
      </c>
      <c r="F32" s="17">
        <f>IF(A32="s",F31+1,F31)</f>
        <v>0</v>
      </c>
      <c r="G32" s="17"/>
      <c r="J32" s="17" t="str">
        <f>IF(A32="N","N",IF(A32="s",3-D31,A32-D31))</f>
        <v>N</v>
      </c>
    </row>
    <row r="33" spans="1:10" ht="12.75">
      <c r="A33" s="4" t="s">
        <v>208</v>
      </c>
      <c r="B33" s="17" t="str">
        <f>IF(A33="N","N",IF(D32&lt;5,IF(J33&gt;-2,(2+J33)*4.5,1),IF(J33&gt;-2,(2+J33)*4.5-1,1)))</f>
        <v>N</v>
      </c>
      <c r="C33" s="17" t="str">
        <f>IF(B33="N","N",C32+B33)</f>
        <v>N</v>
      </c>
      <c r="D33" s="17" t="str">
        <f>IF(C33="N","N",INT(C33/256))</f>
        <v>N</v>
      </c>
      <c r="E33" s="16" t="str">
        <f>IF(D33="N","N",C33/1792)</f>
        <v>N</v>
      </c>
      <c r="F33" s="17">
        <f>IF(A33="s",F32+1,F32)</f>
        <v>0</v>
      </c>
      <c r="G33" s="17"/>
      <c r="J33" s="17" t="str">
        <f>IF(A33="N","N",IF(A33="s",3-D32,A33-D32))</f>
        <v>N</v>
      </c>
    </row>
    <row r="34" spans="1:10" ht="12.75">
      <c r="A34" s="4" t="s">
        <v>208</v>
      </c>
      <c r="B34" s="17" t="str">
        <f>IF(A34="N","N",IF(D33&lt;5,IF(J34&gt;-2,(2+J34)*4.5,1),IF(J34&gt;-2,(2+J34)*4.5-1,1)))</f>
        <v>N</v>
      </c>
      <c r="C34" s="17" t="str">
        <f>IF(B34="N","N",C33+B34)</f>
        <v>N</v>
      </c>
      <c r="D34" s="17" t="str">
        <f>IF(C34="N","N",INT(C34/256))</f>
        <v>N</v>
      </c>
      <c r="E34" s="16" t="str">
        <f>IF(D34="N","N",C34/1792)</f>
        <v>N</v>
      </c>
      <c r="F34" s="17">
        <f>IF(A34="s",F33+1,F33)</f>
        <v>0</v>
      </c>
      <c r="G34" s="17"/>
      <c r="J34" s="17" t="str">
        <f>IF(A34="N","N",IF(A34="s",3-D33,A34-D33))</f>
        <v>N</v>
      </c>
    </row>
    <row r="35" spans="1:10" ht="12.75">
      <c r="A35" s="4" t="s">
        <v>208</v>
      </c>
      <c r="B35" s="17" t="str">
        <f>IF(A35="N","N",IF(D34&lt;5,IF(J35&gt;-2,(2+J35)*4.5,1),IF(J35&gt;-2,(2+J35)*4.5-1,1)))</f>
        <v>N</v>
      </c>
      <c r="C35" s="17" t="str">
        <f>IF(B35="N","N",C34+B35)</f>
        <v>N</v>
      </c>
      <c r="D35" s="17" t="str">
        <f>IF(C35="N","N",INT(C35/256))</f>
        <v>N</v>
      </c>
      <c r="E35" s="16" t="str">
        <f>IF(D35="N","N",C35/1792)</f>
        <v>N</v>
      </c>
      <c r="F35" s="17">
        <f>IF(A35="s",F34+1,F34)</f>
        <v>0</v>
      </c>
      <c r="G35" s="17"/>
      <c r="J35" s="17" t="str">
        <f>IF(A35="N","N",IF(A35="s",3-D34,A35-D34))</f>
        <v>N</v>
      </c>
    </row>
    <row r="36" spans="1:10" ht="12.75">
      <c r="A36" s="4" t="s">
        <v>208</v>
      </c>
      <c r="B36" s="17" t="str">
        <f>IF(A36="N","N",IF(D35&lt;5,IF(J36&gt;-2,(2+J36)*4.5,1),IF(J36&gt;-2,(2+J36)*4.5-1,1)))</f>
        <v>N</v>
      </c>
      <c r="C36" s="17" t="str">
        <f>IF(B36="N","N",C35+B36)</f>
        <v>N</v>
      </c>
      <c r="D36" s="17" t="str">
        <f>IF(C36="N","N",INT(C36/256))</f>
        <v>N</v>
      </c>
      <c r="E36" s="16" t="str">
        <f>IF(D36="N","N",C36/1792)</f>
        <v>N</v>
      </c>
      <c r="F36" s="17">
        <f>IF(A36="s",F35+1,F35)</f>
        <v>0</v>
      </c>
      <c r="G36" s="17"/>
      <c r="J36" s="17" t="str">
        <f>IF(A36="N","N",IF(A36="s",3-D35,A36-D35))</f>
        <v>N</v>
      </c>
    </row>
    <row r="37" spans="1:10" ht="12.75">
      <c r="A37" s="4" t="s">
        <v>208</v>
      </c>
      <c r="B37" s="17" t="str">
        <f>IF(A37="N","N",IF(D36&lt;5,IF(J37&gt;-2,(2+J37)*4.5,1),IF(J37&gt;-2,(2+J37)*4.5-1,1)))</f>
        <v>N</v>
      </c>
      <c r="C37" s="17" t="str">
        <f>IF(B37="N","N",C36+B37)</f>
        <v>N</v>
      </c>
      <c r="D37" s="17" t="str">
        <f>IF(C37="N","N",INT(C37/256))</f>
        <v>N</v>
      </c>
      <c r="E37" s="16" t="str">
        <f>IF(D37="N","N",C37/1792)</f>
        <v>N</v>
      </c>
      <c r="F37" s="17">
        <f>IF(A37="s",F36+1,F36)</f>
        <v>0</v>
      </c>
      <c r="G37" s="17"/>
      <c r="J37" s="17" t="str">
        <f>IF(A37="N","N",IF(A37="s",3-D36,A37-D36))</f>
        <v>N</v>
      </c>
    </row>
    <row r="38" spans="1:10" ht="12.75">
      <c r="A38" s="4" t="s">
        <v>208</v>
      </c>
      <c r="B38" s="17" t="str">
        <f>IF(A38="N","N",IF(D37&lt;5,IF(J38&gt;-2,(2+J38)*4.5,1),IF(J38&gt;-2,(2+J38)*4.5-1,1)))</f>
        <v>N</v>
      </c>
      <c r="C38" s="17" t="str">
        <f>IF(B38="N","N",C37+B38)</f>
        <v>N</v>
      </c>
      <c r="D38" s="17" t="str">
        <f>IF(C38="N","N",INT(C38/256))</f>
        <v>N</v>
      </c>
      <c r="E38" s="16" t="str">
        <f>IF(D38="N","N",C38/1792)</f>
        <v>N</v>
      </c>
      <c r="F38" s="17">
        <f>IF(A38="s",F37+1,F37)</f>
        <v>0</v>
      </c>
      <c r="G38" s="17"/>
      <c r="J38" s="17" t="str">
        <f>IF(A38="N","N",IF(A38="s",3-D37,A38-D37))</f>
        <v>N</v>
      </c>
    </row>
    <row r="39" spans="1:10" ht="12.75">
      <c r="A39" s="4" t="s">
        <v>208</v>
      </c>
      <c r="B39" s="17" t="str">
        <f>IF(A39="N","N",IF(D38&lt;5,IF(J39&gt;-2,(2+J39)*4.5,1),IF(J39&gt;-2,(2+J39)*4.5-1,1)))</f>
        <v>N</v>
      </c>
      <c r="C39" s="17" t="str">
        <f>IF(B39="N","N",C38+B39)</f>
        <v>N</v>
      </c>
      <c r="D39" s="17" t="str">
        <f>IF(C39="N","N",INT(C39/256))</f>
        <v>N</v>
      </c>
      <c r="E39" s="16" t="str">
        <f>IF(D39="N","N",C39/1792)</f>
        <v>N</v>
      </c>
      <c r="F39" s="17">
        <f>IF(A39="s",F38+1,F38)</f>
        <v>0</v>
      </c>
      <c r="G39" s="17"/>
      <c r="J39" s="17" t="str">
        <f>IF(A39="N","N",IF(A39="s",3-D38,A39-D38))</f>
        <v>N</v>
      </c>
    </row>
    <row r="40" spans="1:10" ht="12.75">
      <c r="A40" s="4" t="s">
        <v>208</v>
      </c>
      <c r="B40" s="17" t="str">
        <f>IF(A40="N","N",IF(D39&lt;5,IF(J40&gt;-2,(2+J40)*4.5,1),IF(J40&gt;-2,(2+J40)*4.5-1,1)))</f>
        <v>N</v>
      </c>
      <c r="C40" s="17" t="str">
        <f>IF(B40="N","N",C39+B40)</f>
        <v>N</v>
      </c>
      <c r="D40" s="17" t="str">
        <f>IF(C40="N","N",INT(C40/256))</f>
        <v>N</v>
      </c>
      <c r="E40" s="16" t="str">
        <f>IF(D40="N","N",C40/1792)</f>
        <v>N</v>
      </c>
      <c r="F40" s="17">
        <f>IF(A40="s",F39+1,F39)</f>
        <v>0</v>
      </c>
      <c r="G40" s="17"/>
      <c r="J40" s="17" t="str">
        <f>IF(A40="N","N",IF(A40="s",3-D39,A40-D39))</f>
        <v>N</v>
      </c>
    </row>
    <row r="41" spans="1:10" ht="12.75">
      <c r="A41" s="4" t="s">
        <v>208</v>
      </c>
      <c r="B41" s="17" t="str">
        <f>IF(A41="N","N",IF(D40&lt;5,IF(J41&gt;-2,(2+J41)*4.5,1),IF(J41&gt;-2,(2+J41)*4.5-1,1)))</f>
        <v>N</v>
      </c>
      <c r="C41" s="17" t="str">
        <f>IF(B41="N","N",C40+B41)</f>
        <v>N</v>
      </c>
      <c r="D41" s="17" t="str">
        <f>IF(C41="N","N",INT(C41/256))</f>
        <v>N</v>
      </c>
      <c r="E41" s="16" t="str">
        <f>IF(D41="N","N",C41/1792)</f>
        <v>N</v>
      </c>
      <c r="F41" s="17">
        <f>IF(A41="s",F40+1,F40)</f>
        <v>0</v>
      </c>
      <c r="G41" s="17"/>
      <c r="J41" s="17" t="str">
        <f>IF(A41="N","N",IF(A41="s",3-D40,A41-D40))</f>
        <v>N</v>
      </c>
    </row>
    <row r="42" spans="1:10" ht="12.75">
      <c r="A42" s="4" t="s">
        <v>208</v>
      </c>
      <c r="B42" s="17" t="str">
        <f>IF(A42="N","N",IF(D41&lt;5,IF(J42&gt;-2,(2+J42)*4.5,1),IF(J42&gt;-2,(2+J42)*4.5-1,1)))</f>
        <v>N</v>
      </c>
      <c r="C42" s="17" t="str">
        <f>IF(B42="N","N",C41+B42)</f>
        <v>N</v>
      </c>
      <c r="D42" s="17" t="str">
        <f>IF(C42="N","N",INT(C42/256))</f>
        <v>N</v>
      </c>
      <c r="E42" s="16" t="str">
        <f>IF(D42="N","N",C42/1792)</f>
        <v>N</v>
      </c>
      <c r="F42" s="17">
        <f>IF(A42="s",F41+1,F41)</f>
        <v>0</v>
      </c>
      <c r="G42" s="17"/>
      <c r="J42" s="17" t="str">
        <f>IF(A42="N","N",IF(A42="s",3-D41,A42-D41))</f>
        <v>N</v>
      </c>
    </row>
    <row r="43" spans="1:10" ht="12.75">
      <c r="A43" s="4" t="s">
        <v>208</v>
      </c>
      <c r="B43" s="17" t="str">
        <f>IF(A43="N","N",IF(D42&lt;5,IF(J43&gt;-2,(2+J43)*4.5,1),IF(J43&gt;-2,(2+J43)*4.5-1,1)))</f>
        <v>N</v>
      </c>
      <c r="C43" s="17" t="str">
        <f>IF(B43="N","N",C42+B43)</f>
        <v>N</v>
      </c>
      <c r="D43" s="17" t="str">
        <f>IF(C43="N","N",INT(C43/256))</f>
        <v>N</v>
      </c>
      <c r="E43" s="16" t="str">
        <f>IF(D43="N","N",C43/1792)</f>
        <v>N</v>
      </c>
      <c r="F43" s="17">
        <f>IF(A43="s",F42+1,F42)</f>
        <v>0</v>
      </c>
      <c r="G43" s="17"/>
      <c r="J43" s="17" t="str">
        <f>IF(A43="N","N",IF(A43="s",3-D42,A43-D42))</f>
        <v>N</v>
      </c>
    </row>
    <row r="44" spans="1:10" ht="12.75">
      <c r="A44" s="4" t="s">
        <v>208</v>
      </c>
      <c r="B44" s="17" t="str">
        <f>IF(A44="N","N",IF(D43&lt;5,IF(J44&gt;-2,(2+J44)*4.5,1),IF(J44&gt;-2,(2+J44)*4.5-1,1)))</f>
        <v>N</v>
      </c>
      <c r="C44" s="17" t="str">
        <f>IF(B44="N","N",C43+B44)</f>
        <v>N</v>
      </c>
      <c r="D44" s="17" t="str">
        <f>IF(C44="N","N",INT(C44/256))</f>
        <v>N</v>
      </c>
      <c r="E44" s="16" t="str">
        <f>IF(D44="N","N",C44/1792)</f>
        <v>N</v>
      </c>
      <c r="F44" s="17">
        <f>IF(A44="s",F43+1,F43)</f>
        <v>0</v>
      </c>
      <c r="G44" s="17"/>
      <c r="J44" s="17" t="str">
        <f>IF(A44="N","N",IF(A44="s",3-D43,A44-D43))</f>
        <v>N</v>
      </c>
    </row>
    <row r="45" spans="1:10" ht="12.75">
      <c r="A45" s="4" t="s">
        <v>208</v>
      </c>
      <c r="B45" s="17" t="str">
        <f>IF(A45="N","N",IF(D44&lt;5,IF(J45&gt;-2,(2+J45)*4.5,1),IF(J45&gt;-2,(2+J45)*4.5-1,1)))</f>
        <v>N</v>
      </c>
      <c r="C45" s="17" t="str">
        <f>IF(B45="N","N",C44+B45)</f>
        <v>N</v>
      </c>
      <c r="D45" s="17" t="str">
        <f>IF(C45="N","N",INT(C45/256))</f>
        <v>N</v>
      </c>
      <c r="E45" s="16" t="str">
        <f>IF(D45="N","N",C45/1792)</f>
        <v>N</v>
      </c>
      <c r="F45" s="17">
        <f>IF(A45="s",F44+1,F44)</f>
        <v>0</v>
      </c>
      <c r="G45" s="17"/>
      <c r="J45" s="17" t="str">
        <f>IF(A45="N","N",IF(A45="s",3-D44,A45-D44))</f>
        <v>N</v>
      </c>
    </row>
    <row r="46" spans="1:10" ht="12.75">
      <c r="A46" s="4" t="s">
        <v>208</v>
      </c>
      <c r="B46" s="17" t="str">
        <f>IF(A46="N","N",IF(D45&lt;5,IF(J46&gt;-2,(2+J46)*4.5,1),IF(J46&gt;-2,(2+J46)*4.5-1,1)))</f>
        <v>N</v>
      </c>
      <c r="C46" s="17" t="str">
        <f>IF(B46="N","N",C45+B46)</f>
        <v>N</v>
      </c>
      <c r="D46" s="17" t="str">
        <f>IF(C46="N","N",INT(C46/256))</f>
        <v>N</v>
      </c>
      <c r="E46" s="16" t="str">
        <f>IF(D46="N","N",C46/1792)</f>
        <v>N</v>
      </c>
      <c r="F46" s="17">
        <f>IF(A46="s",F45+1,F45)</f>
        <v>0</v>
      </c>
      <c r="G46" s="17"/>
      <c r="J46" s="17" t="str">
        <f>IF(A46="N","N",IF(A46="s",3-D45,A46-D45))</f>
        <v>N</v>
      </c>
    </row>
    <row r="47" spans="1:10" ht="12.75">
      <c r="A47" s="4" t="s">
        <v>208</v>
      </c>
      <c r="B47" s="17" t="str">
        <f>IF(A47="N","N",IF(D46&lt;5,IF(J47&gt;-2,(2+J47)*4.5,1),IF(J47&gt;-2,(2+J47)*4.5-1,1)))</f>
        <v>N</v>
      </c>
      <c r="C47" s="17" t="str">
        <f>IF(B47="N","N",C46+B47)</f>
        <v>N</v>
      </c>
      <c r="D47" s="17" t="str">
        <f>IF(C47="N","N",INT(C47/256))</f>
        <v>N</v>
      </c>
      <c r="E47" s="16" t="str">
        <f>IF(D47="N","N",C47/1792)</f>
        <v>N</v>
      </c>
      <c r="F47" s="17">
        <f>IF(A47="s",F46+1,F46)</f>
        <v>0</v>
      </c>
      <c r="G47" s="17"/>
      <c r="J47" s="17" t="str">
        <f>IF(A47="N","N",IF(A47="s",3-D46,A47-D46))</f>
        <v>N</v>
      </c>
    </row>
    <row r="48" spans="1:10" ht="12.75">
      <c r="A48" s="4" t="s">
        <v>208</v>
      </c>
      <c r="B48" s="17" t="str">
        <f>IF(A48="N","N",IF(D47&lt;5,IF(J48&gt;-2,(2+J48)*4.5,1),IF(J48&gt;-2,(2+J48)*4.5-1,1)))</f>
        <v>N</v>
      </c>
      <c r="C48" s="17" t="str">
        <f>IF(B48="N","N",C47+B48)</f>
        <v>N</v>
      </c>
      <c r="D48" s="17" t="str">
        <f>IF(C48="N","N",INT(C48/256))</f>
        <v>N</v>
      </c>
      <c r="E48" s="16" t="str">
        <f>IF(D48="N","N",C48/1792)</f>
        <v>N</v>
      </c>
      <c r="F48" s="17">
        <f>IF(A48="s",F47+1,F47)</f>
        <v>0</v>
      </c>
      <c r="G48" s="17"/>
      <c r="J48" s="17" t="str">
        <f>IF(A48="N","N",IF(A48="s",3-D47,A48-D47))</f>
        <v>N</v>
      </c>
    </row>
    <row r="49" spans="1:10" ht="12.75">
      <c r="A49" s="4" t="s">
        <v>208</v>
      </c>
      <c r="B49" s="17" t="str">
        <f>IF(A49="N","N",IF(D48&lt;5,IF(J49&gt;-2,(2+J49)*4.5,1),IF(J49&gt;-2,(2+J49)*4.5-1,1)))</f>
        <v>N</v>
      </c>
      <c r="C49" s="17" t="str">
        <f>IF(B49="N","N",C48+B49)</f>
        <v>N</v>
      </c>
      <c r="D49" s="17" t="str">
        <f>IF(C49="N","N",INT(C49/256))</f>
        <v>N</v>
      </c>
      <c r="E49" s="16" t="str">
        <f>IF(D49="N","N",C49/1792)</f>
        <v>N</v>
      </c>
      <c r="F49" s="17">
        <f>IF(A49="s",F48+1,F48)</f>
        <v>0</v>
      </c>
      <c r="G49" s="17"/>
      <c r="J49" s="17" t="str">
        <f>IF(A49="N","N",IF(A49="s",3-D48,A49-D48))</f>
        <v>N</v>
      </c>
    </row>
    <row r="50" spans="1:10" ht="12.75">
      <c r="A50" s="4" t="s">
        <v>208</v>
      </c>
      <c r="B50" s="17" t="str">
        <f>IF(A50="N","N",IF(D49&lt;5,IF(J50&gt;-2,(2+J50)*4.5,1),IF(J50&gt;-2,(2+J50)*4.5-1,1)))</f>
        <v>N</v>
      </c>
      <c r="C50" s="17" t="str">
        <f>IF(B50="N","N",C49+B50)</f>
        <v>N</v>
      </c>
      <c r="D50" s="17" t="str">
        <f>IF(C50="N","N",INT(C50/256))</f>
        <v>N</v>
      </c>
      <c r="E50" s="16" t="str">
        <f>IF(D50="N","N",C50/1792)</f>
        <v>N</v>
      </c>
      <c r="F50" s="17">
        <f>IF(A50="s",F49+1,F49)</f>
        <v>0</v>
      </c>
      <c r="G50" s="17"/>
      <c r="J50" s="17" t="str">
        <f>IF(A50="N","N",IF(A50="s",3-D49,A50-D49))</f>
        <v>N</v>
      </c>
    </row>
    <row r="51" spans="1:10" ht="12.75">
      <c r="A51" s="4" t="s">
        <v>208</v>
      </c>
      <c r="B51" s="17" t="str">
        <f>IF(A51="N","N",IF(D50&lt;5,IF(J51&gt;-2,(2+J51)*4.5,1),IF(J51&gt;-2,(2+J51)*4.5-1,1)))</f>
        <v>N</v>
      </c>
      <c r="C51" s="17" t="str">
        <f>IF(B51="N","N",C50+B51)</f>
        <v>N</v>
      </c>
      <c r="D51" s="17" t="str">
        <f>IF(C51="N","N",INT(C51/256))</f>
        <v>N</v>
      </c>
      <c r="E51" s="16" t="str">
        <f>IF(D51="N","N",C51/1792)</f>
        <v>N</v>
      </c>
      <c r="F51" s="17">
        <f>IF(A51="s",F50+1,F50)</f>
        <v>0</v>
      </c>
      <c r="G51" s="17"/>
      <c r="J51" s="17" t="str">
        <f>IF(A51="N","N",IF(A51="s",3-D50,A51-D50))</f>
        <v>N</v>
      </c>
    </row>
    <row r="52" spans="1:10" ht="12.75">
      <c r="A52" s="4" t="s">
        <v>208</v>
      </c>
      <c r="B52" s="17" t="str">
        <f>IF(A52="N","N",IF(D51&lt;5,IF(J52&gt;-2,(2+J52)*4.5,1),IF(J52&gt;-2,(2+J52)*4.5-1,1)))</f>
        <v>N</v>
      </c>
      <c r="C52" s="17" t="str">
        <f>IF(B52="N","N",C51+B52)</f>
        <v>N</v>
      </c>
      <c r="D52" s="17" t="str">
        <f>IF(C52="N","N",INT(C52/256))</f>
        <v>N</v>
      </c>
      <c r="E52" s="16" t="str">
        <f>IF(D52="N","N",C52/1792)</f>
        <v>N</v>
      </c>
      <c r="F52" s="17">
        <f>IF(A52="s",F51+1,F51)</f>
        <v>0</v>
      </c>
      <c r="G52" s="17"/>
      <c r="J52" s="17" t="str">
        <f>IF(A52="N","N",IF(A52="s",3-D51,A52-D51))</f>
        <v>N</v>
      </c>
    </row>
    <row r="53" spans="1:10" ht="12.75">
      <c r="A53" s="4" t="s">
        <v>208</v>
      </c>
      <c r="B53" s="17" t="str">
        <f>IF(A53="N","N",IF(D52&lt;5,IF(J53&gt;-2,(2+J53)*4.5,1),IF(J53&gt;-2,(2+J53)*4.5-1,1)))</f>
        <v>N</v>
      </c>
      <c r="C53" s="17" t="str">
        <f>IF(B53="N","N",C52+B53)</f>
        <v>N</v>
      </c>
      <c r="D53" s="17" t="str">
        <f>IF(C53="N","N",INT(C53/256))</f>
        <v>N</v>
      </c>
      <c r="E53" s="16" t="str">
        <f>IF(D53="N","N",C53/1792)</f>
        <v>N</v>
      </c>
      <c r="F53" s="17">
        <f>IF(A53="s",F52+1,F52)</f>
        <v>0</v>
      </c>
      <c r="G53" s="17"/>
      <c r="J53" s="17" t="str">
        <f>IF(A53="N","N",IF(A53="s",3-D52,A53-D52))</f>
        <v>N</v>
      </c>
    </row>
    <row r="54" spans="1:10" ht="12.75">
      <c r="A54" s="4" t="s">
        <v>208</v>
      </c>
      <c r="B54" s="17" t="str">
        <f>IF(A54="N","N",IF(D53&lt;5,IF(J54&gt;-2,(2+J54)*4.5,1),IF(J54&gt;-2,(2+J54)*4.5-1,1)))</f>
        <v>N</v>
      </c>
      <c r="C54" s="17" t="str">
        <f>IF(B54="N","N",C53+B54)</f>
        <v>N</v>
      </c>
      <c r="D54" s="17" t="str">
        <f>IF(C54="N","N",INT(C54/256))</f>
        <v>N</v>
      </c>
      <c r="E54" s="16" t="str">
        <f>IF(D54="N","N",C54/1792)</f>
        <v>N</v>
      </c>
      <c r="F54" s="17">
        <f>IF(A54="s",F53+1,F53)</f>
        <v>0</v>
      </c>
      <c r="G54" s="17"/>
      <c r="J54" s="17" t="str">
        <f>IF(A54="N","N",IF(A54="s",3-D53,A54-D53))</f>
        <v>N</v>
      </c>
    </row>
    <row r="55" spans="1:10" ht="12.75">
      <c r="A55" s="4" t="s">
        <v>208</v>
      </c>
      <c r="B55" s="17" t="str">
        <f>IF(A55="N","N",IF(D54&lt;5,IF(J55&gt;-2,(2+J55)*4.5,1),IF(J55&gt;-2,(2+J55)*4.5-1,1)))</f>
        <v>N</v>
      </c>
      <c r="C55" s="17" t="str">
        <f>IF(B55="N","N",C54+B55)</f>
        <v>N</v>
      </c>
      <c r="D55" s="17" t="str">
        <f>IF(C55="N","N",INT(C55/256))</f>
        <v>N</v>
      </c>
      <c r="E55" s="16" t="str">
        <f>IF(D55="N","N",C55/1792)</f>
        <v>N</v>
      </c>
      <c r="F55" s="17">
        <f>IF(A55="s",F54+1,F54)</f>
        <v>0</v>
      </c>
      <c r="G55" s="17"/>
      <c r="J55" s="17" t="str">
        <f>IF(A55="N","N",IF(A55="s",3-D54,A55-D54))</f>
        <v>N</v>
      </c>
    </row>
    <row r="56" spans="1:10" ht="12.75">
      <c r="A56" s="4" t="s">
        <v>208</v>
      </c>
      <c r="B56" s="17" t="str">
        <f>IF(A56="N","N",IF(D55&lt;5,IF(J56&gt;-2,(2+J56)*4.5,1),IF(J56&gt;-2,(2+J56)*4.5-1,1)))</f>
        <v>N</v>
      </c>
      <c r="C56" s="17" t="str">
        <f>IF(B56="N","N",C55+B56)</f>
        <v>N</v>
      </c>
      <c r="D56" s="17" t="str">
        <f>IF(C56="N","N",INT(C56/256))</f>
        <v>N</v>
      </c>
      <c r="E56" s="16" t="str">
        <f>IF(D56="N","N",C56/1792)</f>
        <v>N</v>
      </c>
      <c r="F56" s="17">
        <f>IF(A56="s",F55+1,F55)</f>
        <v>0</v>
      </c>
      <c r="G56" s="17"/>
      <c r="J56" s="17" t="str">
        <f>IF(A56="N","N",IF(A56="s",3-D55,A56-D55))</f>
        <v>N</v>
      </c>
    </row>
    <row r="57" spans="1:10" ht="12.75">
      <c r="A57" s="4" t="s">
        <v>208</v>
      </c>
      <c r="B57" s="17" t="str">
        <f>IF(A57="N","N",IF(D56&lt;5,IF(J57&gt;-2,(2+J57)*4.5,1),IF(J57&gt;-2,(2+J57)*4.5-1,1)))</f>
        <v>N</v>
      </c>
      <c r="C57" s="17" t="str">
        <f>IF(B57="N","N",C56+B57)</f>
        <v>N</v>
      </c>
      <c r="D57" s="17" t="str">
        <f>IF(C57="N","N",INT(C57/256))</f>
        <v>N</v>
      </c>
      <c r="E57" s="16" t="str">
        <f>IF(D57="N","N",C57/1792)</f>
        <v>N</v>
      </c>
      <c r="F57" s="17">
        <f>IF(A57="s",F56+1,F56)</f>
        <v>0</v>
      </c>
      <c r="G57" s="17"/>
      <c r="J57" s="17" t="str">
        <f>IF(A57="N","N",IF(A57="s",3-D56,A57-D56))</f>
        <v>N</v>
      </c>
    </row>
    <row r="58" spans="1:10" ht="12.75">
      <c r="A58" s="4" t="s">
        <v>208</v>
      </c>
      <c r="B58" s="17" t="str">
        <f>IF(A58="N","N",IF(D57&lt;5,IF(J58&gt;-2,(2+J58)*4.5,1),IF(J58&gt;-2,(2+J58)*4.5-1,1)))</f>
        <v>N</v>
      </c>
      <c r="C58" s="17" t="str">
        <f>IF(B58="N","N",C57+B58)</f>
        <v>N</v>
      </c>
      <c r="D58" s="17" t="str">
        <f>IF(C58="N","N",INT(C58/256))</f>
        <v>N</v>
      </c>
      <c r="E58" s="16" t="str">
        <f>IF(D58="N","N",C58/1792)</f>
        <v>N</v>
      </c>
      <c r="F58" s="17">
        <f>IF(A58="s",F57+1,F57)</f>
        <v>0</v>
      </c>
      <c r="G58" s="17"/>
      <c r="J58" s="17" t="str">
        <f>IF(A58="N","N",IF(A58="s",3-D57,A58-D57))</f>
        <v>N</v>
      </c>
    </row>
    <row r="59" spans="1:10" ht="12.75">
      <c r="A59" s="4" t="s">
        <v>208</v>
      </c>
      <c r="B59" s="17" t="str">
        <f>IF(A59="N","N",IF(D58&lt;5,IF(J59&gt;-2,(2+J59)*4.5,1),IF(J59&gt;-2,(2+J59)*4.5-1,1)))</f>
        <v>N</v>
      </c>
      <c r="C59" s="17" t="str">
        <f>IF(B59="N","N",C58+B59)</f>
        <v>N</v>
      </c>
      <c r="D59" s="17" t="str">
        <f>IF(C59="N","N",INT(C59/256))</f>
        <v>N</v>
      </c>
      <c r="E59" s="16" t="str">
        <f>IF(D59="N","N",C59/1792)</f>
        <v>N</v>
      </c>
      <c r="F59" s="17">
        <f>IF(A59="s",F58+1,F58)</f>
        <v>0</v>
      </c>
      <c r="G59" s="17"/>
      <c r="J59" s="17" t="str">
        <f>IF(A59="N","N",IF(A59="s",3-D58,A59-D58))</f>
        <v>N</v>
      </c>
    </row>
    <row r="60" spans="1:10" ht="12.75">
      <c r="A60" s="4" t="s">
        <v>208</v>
      </c>
      <c r="B60" s="17" t="str">
        <f>IF(A60="N","N",IF(D59&lt;5,IF(J60&gt;-2,(2+J60)*4.5,1),IF(J60&gt;-2,(2+J60)*4.5-1,1)))</f>
        <v>N</v>
      </c>
      <c r="C60" s="17" t="str">
        <f>IF(B60="N","N",C59+B60)</f>
        <v>N</v>
      </c>
      <c r="D60" s="17" t="str">
        <f>IF(C60="N","N",INT(C60/256))</f>
        <v>N</v>
      </c>
      <c r="E60" s="16" t="str">
        <f>IF(D60="N","N",C60/1792)</f>
        <v>N</v>
      </c>
      <c r="F60" s="17">
        <f>IF(A60="s",F59+1,F59)</f>
        <v>0</v>
      </c>
      <c r="G60" s="17"/>
      <c r="J60" s="17" t="str">
        <f>IF(A60="N","N",IF(A60="s",3-D59,A60-D59))</f>
        <v>N</v>
      </c>
    </row>
    <row r="61" spans="1:10" ht="12.75">
      <c r="A61" s="4" t="s">
        <v>208</v>
      </c>
      <c r="B61" s="17" t="str">
        <f>IF(A61="N","N",IF(D60&lt;5,IF(J61&gt;-2,(2+J61)*4.5,1),IF(J61&gt;-2,(2+J61)*4.5-1,1)))</f>
        <v>N</v>
      </c>
      <c r="C61" s="17" t="str">
        <f>IF(B61="N","N",C60+B61)</f>
        <v>N</v>
      </c>
      <c r="D61" s="17" t="str">
        <f>IF(C61="N","N",INT(C61/256))</f>
        <v>N</v>
      </c>
      <c r="E61" s="16" t="str">
        <f>IF(D61="N","N",C61/1792)</f>
        <v>N</v>
      </c>
      <c r="F61" s="17">
        <f>IF(A61="s",F60+1,F60)</f>
        <v>0</v>
      </c>
      <c r="G61" s="17"/>
      <c r="J61" s="17" t="str">
        <f>IF(A61="N","N",IF(A61="s",3-D60,A61-D60))</f>
        <v>N</v>
      </c>
    </row>
    <row r="62" spans="1:10" ht="12.75">
      <c r="A62" s="4" t="s">
        <v>208</v>
      </c>
      <c r="B62" s="17" t="str">
        <f>IF(A62="N","N",IF(D61&lt;5,IF(J62&gt;-2,(2+J62)*4.5,1),IF(J62&gt;-2,(2+J62)*4.5-1,1)))</f>
        <v>N</v>
      </c>
      <c r="C62" s="17" t="str">
        <f>IF(B62="N","N",C61+B62)</f>
        <v>N</v>
      </c>
      <c r="D62" s="17" t="str">
        <f>IF(C62="N","N",INT(C62/256))</f>
        <v>N</v>
      </c>
      <c r="E62" s="16" t="str">
        <f>IF(D62="N","N",C62/1792)</f>
        <v>N</v>
      </c>
      <c r="F62" s="17">
        <f>IF(A62="s",F61+1,F61)</f>
        <v>0</v>
      </c>
      <c r="G62" s="17"/>
      <c r="J62" s="17" t="str">
        <f>IF(A62="N","N",IF(A62="s",3-D61,A62-D61))</f>
        <v>N</v>
      </c>
    </row>
    <row r="63" spans="1:10" ht="12.75">
      <c r="A63" s="4" t="s">
        <v>208</v>
      </c>
      <c r="B63" s="17" t="str">
        <f>IF(A63="N","N",IF(D62&lt;5,IF(J63&gt;-2,(2+J63)*4.5,1),IF(J63&gt;-2,(2+J63)*4.5-1,1)))</f>
        <v>N</v>
      </c>
      <c r="C63" s="17" t="str">
        <f>IF(B63="N","N",C62+B63)</f>
        <v>N</v>
      </c>
      <c r="D63" s="17" t="str">
        <f>IF(C63="N","N",INT(C63/256))</f>
        <v>N</v>
      </c>
      <c r="E63" s="16" t="str">
        <f>IF(D63="N","N",C63/1792)</f>
        <v>N</v>
      </c>
      <c r="F63" s="17">
        <f>IF(A63="s",F62+1,F62)</f>
        <v>0</v>
      </c>
      <c r="G63" s="17"/>
      <c r="J63" s="17" t="str">
        <f>IF(A63="N","N",IF(A63="s",3-D62,A63-D62))</f>
        <v>N</v>
      </c>
    </row>
    <row r="64" spans="1:10" ht="12.75">
      <c r="A64" s="4" t="s">
        <v>208</v>
      </c>
      <c r="B64" s="17" t="str">
        <f>IF(A64="N","N",IF(D63&lt;5,IF(J64&gt;-2,(2+J64)*4.5,1),IF(J64&gt;-2,(2+J64)*4.5-1,1)))</f>
        <v>N</v>
      </c>
      <c r="C64" s="17" t="str">
        <f>IF(B64="N","N",C63+B64)</f>
        <v>N</v>
      </c>
      <c r="D64" s="17" t="str">
        <f>IF(C64="N","N",INT(C64/256))</f>
        <v>N</v>
      </c>
      <c r="E64" s="16" t="str">
        <f>IF(D64="N","N",C64/1792)</f>
        <v>N</v>
      </c>
      <c r="F64" s="17">
        <f>IF(A64="s",F63+1,F63)</f>
        <v>0</v>
      </c>
      <c r="G64" s="17"/>
      <c r="J64" s="17" t="str">
        <f>IF(A64="N","N",IF(A64="s",3-D63,A64-D63))</f>
        <v>N</v>
      </c>
    </row>
    <row r="65" spans="1:10" ht="12.75">
      <c r="A65" s="4" t="s">
        <v>208</v>
      </c>
      <c r="B65" s="17" t="str">
        <f>IF(A65="N","N",IF(D64&lt;5,IF(J65&gt;-2,(2+J65)*4.5,1),IF(J65&gt;-2,(2+J65)*4.5-1,1)))</f>
        <v>N</v>
      </c>
      <c r="C65" s="17" t="str">
        <f>IF(B65="N","N",C64+B65)</f>
        <v>N</v>
      </c>
      <c r="D65" s="17" t="str">
        <f>IF(C65="N","N",INT(C65/256))</f>
        <v>N</v>
      </c>
      <c r="E65" s="16" t="str">
        <f>IF(D65="N","N",C65/1792)</f>
        <v>N</v>
      </c>
      <c r="F65" s="17">
        <f>IF(A65="s",F64+1,F64)</f>
        <v>0</v>
      </c>
      <c r="G65" s="17"/>
      <c r="J65" s="17" t="str">
        <f>IF(A65="N","N",IF(A65="s",3-D64,A65-D64))</f>
        <v>N</v>
      </c>
    </row>
    <row r="66" spans="1:10" ht="12.75">
      <c r="A66" s="4" t="s">
        <v>208</v>
      </c>
      <c r="B66" s="17" t="str">
        <f>IF(A66="N","N",IF(D65&lt;5,IF(J66&gt;-2,(2+J66)*4.5,1),IF(J66&gt;-2,(2+J66)*4.5-1,1)))</f>
        <v>N</v>
      </c>
      <c r="C66" s="17" t="str">
        <f>IF(B66="N","N",C65+B66)</f>
        <v>N</v>
      </c>
      <c r="D66" s="17" t="str">
        <f>IF(C66="N","N",INT(C66/256))</f>
        <v>N</v>
      </c>
      <c r="E66" s="16" t="str">
        <f>IF(D66="N","N",C66/1792)</f>
        <v>N</v>
      </c>
      <c r="F66" s="17">
        <f>IF(A66="s",F65+1,F65)</f>
        <v>0</v>
      </c>
      <c r="G66" s="17"/>
      <c r="J66" s="17" t="str">
        <f>IF(A66="N","N",IF(A66="s",3-D65,A66-D65))</f>
        <v>N</v>
      </c>
    </row>
    <row r="67" spans="1:10" ht="12.75">
      <c r="A67" s="4" t="s">
        <v>208</v>
      </c>
      <c r="B67" s="17" t="str">
        <f>IF(A67="N","N",IF(D66&lt;5,IF(J67&gt;-2,(2+J67)*4.5,1),IF(J67&gt;-2,(2+J67)*4.5-1,1)))</f>
        <v>N</v>
      </c>
      <c r="C67" s="17" t="str">
        <f>IF(B67="N","N",C66+B67)</f>
        <v>N</v>
      </c>
      <c r="D67" s="17" t="str">
        <f>IF(C67="N","N",INT(C67/256))</f>
        <v>N</v>
      </c>
      <c r="E67" s="16" t="str">
        <f>IF(D67="N","N",C67/1792)</f>
        <v>N</v>
      </c>
      <c r="F67" s="17">
        <f>IF(A67="s",F66+1,F66)</f>
        <v>0</v>
      </c>
      <c r="G67" s="17"/>
      <c r="J67" s="17" t="str">
        <f>IF(A67="N","N",IF(A67="s",3-D66,A67-D66))</f>
        <v>N</v>
      </c>
    </row>
    <row r="68" spans="1:10" ht="12.75">
      <c r="A68" s="4" t="s">
        <v>208</v>
      </c>
      <c r="B68" s="17" t="str">
        <f>IF(A68="N","N",IF(D67&lt;5,IF(J68&gt;-2,(2+J68)*4.5,1),IF(J68&gt;-2,(2+J68)*4.5-1,1)))</f>
        <v>N</v>
      </c>
      <c r="C68" s="17" t="str">
        <f>IF(B68="N","N",C67+B68)</f>
        <v>N</v>
      </c>
      <c r="D68" s="17" t="str">
        <f>IF(C68="N","N",INT(C68/256))</f>
        <v>N</v>
      </c>
      <c r="E68" s="16" t="str">
        <f>IF(D68="N","N",C68/1792)</f>
        <v>N</v>
      </c>
      <c r="F68" s="17">
        <f>IF(A68="s",F67+1,F67)</f>
        <v>0</v>
      </c>
      <c r="G68" s="17"/>
      <c r="J68" s="17" t="str">
        <f>IF(A68="N","N",IF(A68="s",3-D67,A68-D67))</f>
        <v>N</v>
      </c>
    </row>
    <row r="69" spans="1:10" ht="12.75">
      <c r="A69" s="4" t="s">
        <v>208</v>
      </c>
      <c r="B69" s="17" t="str">
        <f>IF(A69="N","N",IF(D68&lt;5,IF(J69&gt;-2,(2+J69)*4.5,1),IF(J69&gt;-2,(2+J69)*4.5-1,1)))</f>
        <v>N</v>
      </c>
      <c r="C69" s="17" t="str">
        <f>IF(B69="N","N",C68+B69)</f>
        <v>N</v>
      </c>
      <c r="D69" s="17" t="str">
        <f>IF(C69="N","N",INT(C69/256))</f>
        <v>N</v>
      </c>
      <c r="E69" s="16" t="str">
        <f>IF(D69="N","N",C69/1792)</f>
        <v>N</v>
      </c>
      <c r="F69" s="17">
        <f>IF(A69="s",F68+1,F68)</f>
        <v>0</v>
      </c>
      <c r="G69" s="17"/>
      <c r="J69" s="17" t="str">
        <f>IF(A69="N","N",IF(A69="s",3-D68,A69-D68))</f>
        <v>N</v>
      </c>
    </row>
    <row r="70" spans="1:10" ht="12.75">
      <c r="A70" s="4" t="s">
        <v>208</v>
      </c>
      <c r="B70" s="17" t="str">
        <f>IF(A70="N","N",IF(D69&lt;5,IF(J70&gt;-2,(2+J70)*4.5,1),IF(J70&gt;-2,(2+J70)*4.5-1,1)))</f>
        <v>N</v>
      </c>
      <c r="C70" s="17" t="str">
        <f>IF(B70="N","N",C69+B70)</f>
        <v>N</v>
      </c>
      <c r="D70" s="17" t="str">
        <f>IF(C70="N","N",INT(C70/256))</f>
        <v>N</v>
      </c>
      <c r="E70" s="16" t="str">
        <f>IF(D70="N","N",C70/1792)</f>
        <v>N</v>
      </c>
      <c r="F70" s="17">
        <f>IF(A70="s",F69+1,F69)</f>
        <v>0</v>
      </c>
      <c r="G70" s="17"/>
      <c r="J70" s="17" t="str">
        <f>IF(A70="N","N",IF(A70="s",3-D69,A70-D69))</f>
        <v>N</v>
      </c>
    </row>
    <row r="71" spans="1:10" ht="12.75">
      <c r="A71" s="4" t="s">
        <v>208</v>
      </c>
      <c r="B71" s="17" t="str">
        <f>IF(A71="N","N",IF(D70&lt;5,IF(J71&gt;-2,(2+J71)*4.5,1),IF(J71&gt;-2,(2+J71)*4.5-1,1)))</f>
        <v>N</v>
      </c>
      <c r="C71" s="17" t="str">
        <f>IF(B71="N","N",C70+B71)</f>
        <v>N</v>
      </c>
      <c r="D71" s="17" t="str">
        <f>IF(C71="N","N",INT(C71/256))</f>
        <v>N</v>
      </c>
      <c r="E71" s="16" t="str">
        <f>IF(D71="N","N",C71/1792)</f>
        <v>N</v>
      </c>
      <c r="F71" s="17">
        <f>IF(A71="s",F70+1,F70)</f>
        <v>0</v>
      </c>
      <c r="G71" s="17"/>
      <c r="J71" s="17" t="str">
        <f>IF(A71="N","N",IF(A71="s",3-D70,A71-D70))</f>
        <v>N</v>
      </c>
    </row>
    <row r="72" spans="1:10" ht="12.75">
      <c r="A72" s="4" t="s">
        <v>208</v>
      </c>
      <c r="B72" s="17" t="str">
        <f>IF(A72="N","N",IF(D71&lt;5,IF(J72&gt;-2,(2+J72)*4.5,1),IF(J72&gt;-2,(2+J72)*4.5-1,1)))</f>
        <v>N</v>
      </c>
      <c r="C72" s="17" t="str">
        <f>IF(B72="N","N",C71+B72)</f>
        <v>N</v>
      </c>
      <c r="D72" s="17" t="str">
        <f>IF(C72="N","N",INT(C72/256))</f>
        <v>N</v>
      </c>
      <c r="E72" s="16" t="str">
        <f>IF(D72="N","N",C72/1792)</f>
        <v>N</v>
      </c>
      <c r="F72" s="17">
        <f>IF(A72="s",F71+1,F71)</f>
        <v>0</v>
      </c>
      <c r="G72" s="17"/>
      <c r="J72" s="17" t="str">
        <f>IF(A72="N","N",IF(A72="s",3-D71,A72-D71))</f>
        <v>N</v>
      </c>
    </row>
    <row r="73" spans="1:10" ht="12.75">
      <c r="A73" s="4" t="s">
        <v>208</v>
      </c>
      <c r="B73" s="17" t="str">
        <f>IF(A73="N","N",IF(D72&lt;5,IF(J73&gt;-2,(2+J73)*4.5,1),IF(J73&gt;-2,(2+J73)*4.5-1,1)))</f>
        <v>N</v>
      </c>
      <c r="C73" s="17" t="str">
        <f>IF(B73="N","N",C72+B73)</f>
        <v>N</v>
      </c>
      <c r="D73" s="17" t="str">
        <f>IF(C73="N","N",INT(C73/256))</f>
        <v>N</v>
      </c>
      <c r="E73" s="16" t="str">
        <f>IF(D73="N","N",C73/1792)</f>
        <v>N</v>
      </c>
      <c r="F73" s="17">
        <f>IF(A73="s",F72+1,F72)</f>
        <v>0</v>
      </c>
      <c r="G73" s="17"/>
      <c r="J73" s="17" t="str">
        <f>IF(A73="N","N",IF(A73="s",3-D72,A73-D72))</f>
        <v>N</v>
      </c>
    </row>
    <row r="74" spans="1:10" ht="12.75">
      <c r="A74" s="4" t="s">
        <v>208</v>
      </c>
      <c r="B74" s="17" t="str">
        <f>IF(A74="N","N",IF(D73&lt;5,IF(J74&gt;-2,(2+J74)*4.5,1),IF(J74&gt;-2,(2+J74)*4.5-1,1)))</f>
        <v>N</v>
      </c>
      <c r="C74" s="17" t="str">
        <f>IF(B74="N","N",C73+B74)</f>
        <v>N</v>
      </c>
      <c r="D74" s="17" t="str">
        <f>IF(C74="N","N",INT(C74/256))</f>
        <v>N</v>
      </c>
      <c r="E74" s="16" t="str">
        <f>IF(D74="N","N",C74/1792)</f>
        <v>N</v>
      </c>
      <c r="F74" s="17">
        <f>IF(A74="s",F73+1,F73)</f>
        <v>0</v>
      </c>
      <c r="G74" s="17"/>
      <c r="J74" s="17" t="str">
        <f>IF(A74="N","N",IF(A74="s",3-D73,A74-D73))</f>
        <v>N</v>
      </c>
    </row>
    <row r="75" spans="1:10" ht="12.75">
      <c r="A75" s="4" t="s">
        <v>208</v>
      </c>
      <c r="B75" s="17" t="str">
        <f>IF(A75="N","N",IF(D74&lt;5,IF(J75&gt;-2,(2+J75)*4.5,1),IF(J75&gt;-2,(2+J75)*4.5-1,1)))</f>
        <v>N</v>
      </c>
      <c r="C75" s="17" t="str">
        <f>IF(B75="N","N",C74+B75)</f>
        <v>N</v>
      </c>
      <c r="D75" s="17" t="str">
        <f>IF(C75="N","N",INT(C75/256))</f>
        <v>N</v>
      </c>
      <c r="E75" s="16" t="str">
        <f>IF(D75="N","N",C75/1792)</f>
        <v>N</v>
      </c>
      <c r="F75" s="17">
        <f>IF(A75="s",F74+1,F74)</f>
        <v>0</v>
      </c>
      <c r="G75" s="17"/>
      <c r="J75" s="17" t="str">
        <f>IF(A75="N","N",IF(A75="s",3-D74,A75-D74))</f>
        <v>N</v>
      </c>
    </row>
    <row r="76" spans="1:10" ht="12.75">
      <c r="A76" s="4" t="s">
        <v>208</v>
      </c>
      <c r="B76" s="17" t="str">
        <f>IF(A76="N","N",IF(D75&lt;5,IF(J76&gt;-2,(2+J76)*4.5,1),IF(J76&gt;-2,(2+J76)*4.5-1,1)))</f>
        <v>N</v>
      </c>
      <c r="C76" s="17" t="str">
        <f>IF(B76="N","N",C75+B76)</f>
        <v>N</v>
      </c>
      <c r="D76" s="17" t="str">
        <f>IF(C76="N","N",INT(C76/256))</f>
        <v>N</v>
      </c>
      <c r="E76" s="16" t="str">
        <f>IF(D76="N","N",C76/1792)</f>
        <v>N</v>
      </c>
      <c r="F76" s="17">
        <f>IF(A76="s",F75+1,F75)</f>
        <v>0</v>
      </c>
      <c r="G76" s="17"/>
      <c r="J76" s="17" t="str">
        <f>IF(A76="N","N",IF(A76="s",3-D75,A76-D75))</f>
        <v>N</v>
      </c>
    </row>
    <row r="77" spans="1:10" ht="12.75">
      <c r="A77" s="4" t="s">
        <v>208</v>
      </c>
      <c r="B77" s="17" t="str">
        <f>IF(A77="N","N",IF(D76&lt;5,IF(J77&gt;-2,(2+J77)*4.5,1),IF(J77&gt;-2,(2+J77)*4.5-1,1)))</f>
        <v>N</v>
      </c>
      <c r="C77" s="17" t="str">
        <f>IF(B77="N","N",C76+B77)</f>
        <v>N</v>
      </c>
      <c r="D77" s="17" t="str">
        <f>IF(C77="N","N",INT(C77/256))</f>
        <v>N</v>
      </c>
      <c r="E77" s="16" t="str">
        <f>IF(D77="N","N",C77/1792)</f>
        <v>N</v>
      </c>
      <c r="F77" s="17">
        <f>IF(A77="s",F76+1,F76)</f>
        <v>0</v>
      </c>
      <c r="G77" s="17"/>
      <c r="J77" s="17" t="str">
        <f>IF(A77="N","N",IF(A77="s",3-D76,A77-D76))</f>
        <v>N</v>
      </c>
    </row>
    <row r="78" spans="1:10" ht="12.75">
      <c r="A78" s="4" t="s">
        <v>208</v>
      </c>
      <c r="B78" s="17" t="str">
        <f>IF(A78="N","N",IF(D77&lt;5,IF(J78&gt;-2,(2+J78)*4.5,1),IF(J78&gt;-2,(2+J78)*4.5-1,1)))</f>
        <v>N</v>
      </c>
      <c r="C78" s="17" t="str">
        <f>IF(B78="N","N",C77+B78)</f>
        <v>N</v>
      </c>
      <c r="D78" s="17" t="str">
        <f>IF(C78="N","N",INT(C78/256))</f>
        <v>N</v>
      </c>
      <c r="E78" s="16" t="str">
        <f>IF(D78="N","N",C78/1792)</f>
        <v>N</v>
      </c>
      <c r="F78" s="17">
        <f>IF(A78="s",F77+1,F77)</f>
        <v>0</v>
      </c>
      <c r="G78" s="17"/>
      <c r="J78" s="17" t="str">
        <f>IF(A78="N","N",IF(A78="s",3-D77,A78-D77))</f>
        <v>N</v>
      </c>
    </row>
    <row r="79" spans="1:10" ht="12.75">
      <c r="A79" s="4" t="s">
        <v>208</v>
      </c>
      <c r="B79" s="17" t="str">
        <f>IF(A79="N","N",IF(D78&lt;5,IF(J79&gt;-2,(2+J79)*4.5,1),IF(J79&gt;-2,(2+J79)*4.5-1,1)))</f>
        <v>N</v>
      </c>
      <c r="C79" s="17" t="str">
        <f>IF(B79="N","N",C78+B79)</f>
        <v>N</v>
      </c>
      <c r="D79" s="17" t="str">
        <f>IF(C79="N","N",INT(C79/256))</f>
        <v>N</v>
      </c>
      <c r="E79" s="16" t="str">
        <f>IF(D79="N","N",C79/1792)</f>
        <v>N</v>
      </c>
      <c r="F79" s="17">
        <f>IF(A79="s",F78+1,F78)</f>
        <v>0</v>
      </c>
      <c r="G79" s="17"/>
      <c r="J79" s="17" t="str">
        <f>IF(A79="N","N",IF(A79="s",3-D78,A79-D78))</f>
        <v>N</v>
      </c>
    </row>
    <row r="80" spans="1:10" ht="12.75">
      <c r="A80" s="4" t="s">
        <v>208</v>
      </c>
      <c r="B80" s="17" t="str">
        <f>IF(A80="N","N",IF(D79&lt;5,IF(J80&gt;-2,(2+J80)*4.5,1),IF(J80&gt;-2,(2+J80)*4.5-1,1)))</f>
        <v>N</v>
      </c>
      <c r="C80" s="17" t="str">
        <f>IF(B80="N","N",C79+B80)</f>
        <v>N</v>
      </c>
      <c r="D80" s="17" t="str">
        <f>IF(C80="N","N",INT(C80/256))</f>
        <v>N</v>
      </c>
      <c r="E80" s="16" t="str">
        <f>IF(D80="N","N",C80/1792)</f>
        <v>N</v>
      </c>
      <c r="F80" s="17">
        <f>IF(A80="s",F79+1,F79)</f>
        <v>0</v>
      </c>
      <c r="G80" s="17"/>
      <c r="J80" s="17" t="str">
        <f>IF(A80="N","N",IF(A80="s",3-D79,A80-D79))</f>
        <v>N</v>
      </c>
    </row>
    <row r="81" spans="1:10" ht="12.75">
      <c r="A81" s="4" t="s">
        <v>208</v>
      </c>
      <c r="B81" s="17" t="str">
        <f>IF(A81="N","N",IF(D80&lt;5,IF(J81&gt;-2,(2+J81)*4.5,1),IF(J81&gt;-2,(2+J81)*4.5-1,1)))</f>
        <v>N</v>
      </c>
      <c r="C81" s="17" t="str">
        <f>IF(B81="N","N",C80+B81)</f>
        <v>N</v>
      </c>
      <c r="D81" s="17" t="str">
        <f>IF(C81="N","N",INT(C81/256))</f>
        <v>N</v>
      </c>
      <c r="E81" s="16" t="str">
        <f>IF(D81="N","N",C81/1792)</f>
        <v>N</v>
      </c>
      <c r="F81" s="17">
        <f>IF(A81="s",F80+1,F80)</f>
        <v>0</v>
      </c>
      <c r="G81" s="17"/>
      <c r="J81" s="17" t="str">
        <f>IF(A81="N","N",IF(A81="s",3-D80,A81-D80))</f>
        <v>N</v>
      </c>
    </row>
    <row r="82" spans="1:10" ht="12.75">
      <c r="A82" s="4" t="s">
        <v>208</v>
      </c>
      <c r="B82" s="17" t="str">
        <f>IF(A82="N","N",IF(D81&lt;5,IF(J82&gt;-2,(2+J82)*4.5,1),IF(J82&gt;-2,(2+J82)*4.5-1,1)))</f>
        <v>N</v>
      </c>
      <c r="C82" s="17" t="str">
        <f>IF(B82="N","N",C81+B82)</f>
        <v>N</v>
      </c>
      <c r="D82" s="17" t="str">
        <f>IF(C82="N","N",INT(C82/256))</f>
        <v>N</v>
      </c>
      <c r="E82" s="16" t="str">
        <f>IF(D82="N","N",C82/1792)</f>
        <v>N</v>
      </c>
      <c r="F82" s="17">
        <f>IF(A82="s",F81+1,F81)</f>
        <v>0</v>
      </c>
      <c r="G82" s="17"/>
      <c r="J82" s="17" t="str">
        <f>IF(A82="N","N",IF(A82="s",3-D81,A82-D81))</f>
        <v>N</v>
      </c>
    </row>
    <row r="83" spans="1:10" ht="12.75">
      <c r="A83" s="4" t="s">
        <v>208</v>
      </c>
      <c r="B83" s="17" t="str">
        <f>IF(A83="N","N",IF(D82&lt;5,IF(J83&gt;-2,(2+J83)*4.5,1),IF(J83&gt;-2,(2+J83)*4.5-1,1)))</f>
        <v>N</v>
      </c>
      <c r="C83" s="17" t="str">
        <f>IF(B83="N","N",C82+B83)</f>
        <v>N</v>
      </c>
      <c r="D83" s="17" t="str">
        <f>IF(C83="N","N",INT(C83/256))</f>
        <v>N</v>
      </c>
      <c r="E83" s="16" t="str">
        <f>IF(D83="N","N",C83/1792)</f>
        <v>N</v>
      </c>
      <c r="F83" s="17">
        <f>IF(A83="s",F82+1,F82)</f>
        <v>0</v>
      </c>
      <c r="G83" s="17"/>
      <c r="J83" s="17" t="str">
        <f>IF(A83="N","N",IF(A83="s",3-D82,A83-D82))</f>
        <v>N</v>
      </c>
    </row>
    <row r="84" spans="1:10" ht="12.75">
      <c r="A84" s="4" t="s">
        <v>208</v>
      </c>
      <c r="B84" s="17" t="str">
        <f>IF(A84="N","N",IF(D83&lt;5,IF(J84&gt;-2,(2+J84)*4.5,1),IF(J84&gt;-2,(2+J84)*4.5-1,1)))</f>
        <v>N</v>
      </c>
      <c r="C84" s="17" t="str">
        <f>IF(B84="N","N",C83+B84)</f>
        <v>N</v>
      </c>
      <c r="D84" s="17" t="str">
        <f>IF(C84="N","N",INT(C84/256))</f>
        <v>N</v>
      </c>
      <c r="E84" s="16" t="str">
        <f>IF(D84="N","N",C84/1792)</f>
        <v>N</v>
      </c>
      <c r="F84" s="17">
        <f>IF(A84="s",F83+1,F83)</f>
        <v>0</v>
      </c>
      <c r="G84" s="17"/>
      <c r="J84" s="17" t="str">
        <f>IF(A84="N","N",IF(A84="s",3-D83,A84-D83))</f>
        <v>N</v>
      </c>
    </row>
    <row r="85" spans="1:10" ht="12.75">
      <c r="A85" s="4" t="s">
        <v>208</v>
      </c>
      <c r="B85" s="17" t="str">
        <f>IF(A85="N","N",IF(D84&lt;5,IF(J85&gt;-2,(2+J85)*4.5,1),IF(J85&gt;-2,(2+J85)*4.5-1,1)))</f>
        <v>N</v>
      </c>
      <c r="C85" s="17" t="str">
        <f>IF(B85="N","N",C84+B85)</f>
        <v>N</v>
      </c>
      <c r="D85" s="17" t="str">
        <f>IF(C85="N","N",INT(C85/256))</f>
        <v>N</v>
      </c>
      <c r="E85" s="16" t="str">
        <f>IF(D85="N","N",C85/1792)</f>
        <v>N</v>
      </c>
      <c r="F85" s="17">
        <f>IF(A85="s",F84+1,F84)</f>
        <v>0</v>
      </c>
      <c r="G85" s="17"/>
      <c r="J85" s="17" t="str">
        <f>IF(A85="N","N",IF(A85="s",3-D84,A85-D84))</f>
        <v>N</v>
      </c>
    </row>
    <row r="86" spans="1:10" ht="12.75">
      <c r="A86" s="4" t="s">
        <v>208</v>
      </c>
      <c r="B86" s="17" t="str">
        <f>IF(A86="N","N",IF(D85&lt;5,IF(J86&gt;-2,(2+J86)*4.5,1),IF(J86&gt;-2,(2+J86)*4.5-1,1)))</f>
        <v>N</v>
      </c>
      <c r="C86" s="17" t="str">
        <f>IF(B86="N","N",C85+B86)</f>
        <v>N</v>
      </c>
      <c r="D86" s="17" t="str">
        <f>IF(C86="N","N",INT(C86/256))</f>
        <v>N</v>
      </c>
      <c r="E86" s="16" t="str">
        <f>IF(D86="N","N",C86/1792)</f>
        <v>N</v>
      </c>
      <c r="F86" s="17">
        <f>IF(A86="s",F85+1,F85)</f>
        <v>0</v>
      </c>
      <c r="G86" s="17"/>
      <c r="J86" s="17" t="str">
        <f>IF(A86="N","N",IF(A86="s",3-D85,A86-D85))</f>
        <v>N</v>
      </c>
    </row>
    <row r="87" spans="1:10" ht="12.75">
      <c r="A87" s="4" t="s">
        <v>208</v>
      </c>
      <c r="B87" s="17" t="str">
        <f>IF(A87="N","N",IF(D86&lt;5,IF(J87&gt;-2,(2+J87)*4.5,1),IF(J87&gt;-2,(2+J87)*4.5-1,1)))</f>
        <v>N</v>
      </c>
      <c r="C87" s="17" t="str">
        <f>IF(B87="N","N",C86+B87)</f>
        <v>N</v>
      </c>
      <c r="D87" s="17" t="str">
        <f>IF(C87="N","N",INT(C87/256))</f>
        <v>N</v>
      </c>
      <c r="E87" s="16" t="str">
        <f>IF(D87="N","N",C87/1792)</f>
        <v>N</v>
      </c>
      <c r="F87" s="17">
        <f>IF(A87="s",F86+1,F86)</f>
        <v>0</v>
      </c>
      <c r="G87" s="17"/>
      <c r="J87" s="17" t="str">
        <f>IF(A87="N","N",IF(A87="s",3-D86,A87-D86))</f>
        <v>N</v>
      </c>
    </row>
    <row r="88" spans="1:10" ht="12.75">
      <c r="A88" s="4" t="s">
        <v>208</v>
      </c>
      <c r="B88" s="17" t="str">
        <f>IF(A88="N","N",IF(D87&lt;5,IF(J88&gt;-2,(2+J88)*4.5,1),IF(J88&gt;-2,(2+J88)*4.5-1,1)))</f>
        <v>N</v>
      </c>
      <c r="C88" s="17" t="str">
        <f>IF(B88="N","N",C87+B88)</f>
        <v>N</v>
      </c>
      <c r="D88" s="17" t="str">
        <f>IF(C88="N","N",INT(C88/256))</f>
        <v>N</v>
      </c>
      <c r="E88" s="16" t="str">
        <f>IF(D88="N","N",C88/1792)</f>
        <v>N</v>
      </c>
      <c r="F88" s="17">
        <f>IF(A88="s",F87+1,F87)</f>
        <v>0</v>
      </c>
      <c r="G88" s="17"/>
      <c r="J88" s="17" t="str">
        <f>IF(A88="N","N",IF(A88="s",3-D87,A88-D87))</f>
        <v>N</v>
      </c>
    </row>
    <row r="89" spans="1:10" ht="12.75">
      <c r="A89" s="4" t="s">
        <v>208</v>
      </c>
      <c r="B89" s="17" t="str">
        <f>IF(A89="N","N",IF(D88&lt;5,IF(J89&gt;-2,(2+J89)*4.5,1),IF(J89&gt;-2,(2+J89)*4.5-1,1)))</f>
        <v>N</v>
      </c>
      <c r="C89" s="17" t="str">
        <f>IF(B89="N","N",C88+B89)</f>
        <v>N</v>
      </c>
      <c r="D89" s="17" t="str">
        <f>IF(C89="N","N",INT(C89/256))</f>
        <v>N</v>
      </c>
      <c r="E89" s="16" t="str">
        <f>IF(D89="N","N",C89/1792)</f>
        <v>N</v>
      </c>
      <c r="F89" s="17">
        <f>IF(A89="s",F88+1,F88)</f>
        <v>0</v>
      </c>
      <c r="G89" s="17"/>
      <c r="J89" s="17" t="str">
        <f>IF(A89="N","N",IF(A89="s",3-D88,A89-D88))</f>
        <v>N</v>
      </c>
    </row>
    <row r="90" spans="1:10" ht="12.75">
      <c r="A90" s="4" t="s">
        <v>208</v>
      </c>
      <c r="B90" s="17" t="str">
        <f>IF(A90="N","N",IF(D89&lt;5,IF(J90&gt;-2,(2+J90)*4.5,1),IF(J90&gt;-2,(2+J90)*4.5-1,1)))</f>
        <v>N</v>
      </c>
      <c r="C90" s="17" t="str">
        <f>IF(B90="N","N",C89+B90)</f>
        <v>N</v>
      </c>
      <c r="D90" s="17" t="str">
        <f>IF(C90="N","N",INT(C90/256))</f>
        <v>N</v>
      </c>
      <c r="E90" s="16" t="str">
        <f>IF(D90="N","N",C90/1792)</f>
        <v>N</v>
      </c>
      <c r="F90" s="17">
        <f>IF(A90="s",F89+1,F89)</f>
        <v>0</v>
      </c>
      <c r="G90" s="17"/>
      <c r="J90" s="17" t="str">
        <f>IF(A90="N","N",IF(A90="s",3-D89,A90-D89))</f>
        <v>N</v>
      </c>
    </row>
    <row r="91" spans="1:10" ht="12.75">
      <c r="A91" s="4" t="s">
        <v>208</v>
      </c>
      <c r="B91" s="17" t="str">
        <f>IF(A91="N","N",IF(D90&lt;5,IF(J91&gt;-2,(2+J91)*4.5,1),IF(J91&gt;-2,(2+J91)*4.5-1,1)))</f>
        <v>N</v>
      </c>
      <c r="C91" s="17" t="str">
        <f>IF(B91="N","N",C90+B91)</f>
        <v>N</v>
      </c>
      <c r="D91" s="17" t="str">
        <f>IF(C91="N","N",INT(C91/256))</f>
        <v>N</v>
      </c>
      <c r="E91" s="16" t="str">
        <f>IF(D91="N","N",C91/1792)</f>
        <v>N</v>
      </c>
      <c r="F91" s="17">
        <f>IF(A91="s",F90+1,F90)</f>
        <v>0</v>
      </c>
      <c r="G91" s="17"/>
      <c r="J91" s="17" t="str">
        <f>IF(A91="N","N",IF(A91="s",3-D90,A91-D90))</f>
        <v>N</v>
      </c>
    </row>
    <row r="92" spans="1:10" ht="12.75">
      <c r="A92" s="4" t="s">
        <v>208</v>
      </c>
      <c r="B92" s="17" t="str">
        <f>IF(A92="N","N",IF(D91&lt;5,IF(J92&gt;-2,(2+J92)*4.5,1),IF(J92&gt;-2,(2+J92)*4.5-1,1)))</f>
        <v>N</v>
      </c>
      <c r="C92" s="17" t="str">
        <f>IF(B92="N","N",C91+B92)</f>
        <v>N</v>
      </c>
      <c r="D92" s="17" t="str">
        <f>IF(C92="N","N",INT(C92/256))</f>
        <v>N</v>
      </c>
      <c r="E92" s="16" t="str">
        <f>IF(D92="N","N",C92/1792)</f>
        <v>N</v>
      </c>
      <c r="F92" s="17">
        <f>IF(A92="s",F91+1,F91)</f>
        <v>0</v>
      </c>
      <c r="G92" s="17"/>
      <c r="J92" s="17" t="str">
        <f>IF(A92="N","N",IF(A92="s",3-D91,A92-D91))</f>
        <v>N</v>
      </c>
    </row>
    <row r="93" spans="1:10" ht="12.75">
      <c r="A93" s="4" t="s">
        <v>208</v>
      </c>
      <c r="B93" s="17" t="str">
        <f>IF(A93="N","N",IF(D92&lt;5,IF(J93&gt;-2,(2+J93)*4.5,1),IF(J93&gt;-2,(2+J93)*4.5-1,1)))</f>
        <v>N</v>
      </c>
      <c r="C93" s="17" t="str">
        <f>IF(B93="N","N",C92+B93)</f>
        <v>N</v>
      </c>
      <c r="D93" s="17" t="str">
        <f>IF(C93="N","N",INT(C93/256))</f>
        <v>N</v>
      </c>
      <c r="E93" s="16" t="str">
        <f>IF(D93="N","N",C93/1792)</f>
        <v>N</v>
      </c>
      <c r="F93" s="17">
        <f>IF(A93="s",F92+1,F92)</f>
        <v>0</v>
      </c>
      <c r="G93" s="17"/>
      <c r="J93" s="17" t="str">
        <f>IF(A93="N","N",IF(A93="s",3-D92,A93-D92))</f>
        <v>N</v>
      </c>
    </row>
    <row r="94" spans="1:10" ht="12.75">
      <c r="A94" s="4" t="s">
        <v>208</v>
      </c>
      <c r="B94" s="17" t="str">
        <f>IF(A94="N","N",IF(D93&lt;5,IF(J94&gt;-2,(2+J94)*4.5,1),IF(J94&gt;-2,(2+J94)*4.5-1,1)))</f>
        <v>N</v>
      </c>
      <c r="C94" s="17" t="str">
        <f>IF(B94="N","N",C93+B94)</f>
        <v>N</v>
      </c>
      <c r="D94" s="17" t="str">
        <f>IF(C94="N","N",INT(C94/256))</f>
        <v>N</v>
      </c>
      <c r="E94" s="16" t="str">
        <f>IF(D94="N","N",C94/1792)</f>
        <v>N</v>
      </c>
      <c r="F94" s="17">
        <f>IF(A94="s",F93+1,F93)</f>
        <v>0</v>
      </c>
      <c r="G94" s="17"/>
      <c r="J94" s="17" t="str">
        <f>IF(A94="N","N",IF(A94="s",3-D93,A94-D93))</f>
        <v>N</v>
      </c>
    </row>
    <row r="95" spans="1:10" ht="12.75">
      <c r="A95" s="4" t="s">
        <v>208</v>
      </c>
      <c r="B95" s="17" t="str">
        <f>IF(A95="N","N",IF(D94&lt;5,IF(J95&gt;-2,(2+J95)*4.5,1),IF(J95&gt;-2,(2+J95)*4.5-1,1)))</f>
        <v>N</v>
      </c>
      <c r="C95" s="17" t="str">
        <f>IF(B95="N","N",C94+B95)</f>
        <v>N</v>
      </c>
      <c r="D95" s="17" t="str">
        <f>IF(C95="N","N",INT(C95/256))</f>
        <v>N</v>
      </c>
      <c r="E95" s="16" t="str">
        <f>IF(D95="N","N",C95/1792)</f>
        <v>N</v>
      </c>
      <c r="F95" s="17">
        <f>IF(A95="s",F94+1,F94)</f>
        <v>0</v>
      </c>
      <c r="G95" s="17"/>
      <c r="J95" s="17" t="str">
        <f>IF(A95="N","N",IF(A95="s",3-D94,A95-D94))</f>
        <v>N</v>
      </c>
    </row>
    <row r="96" spans="1:10" ht="12.75">
      <c r="A96" s="4" t="s">
        <v>208</v>
      </c>
      <c r="B96" s="17" t="str">
        <f>IF(A96="N","N",IF(D95&lt;5,IF(J96&gt;-2,(2+J96)*4.5,1),IF(J96&gt;-2,(2+J96)*4.5-1,1)))</f>
        <v>N</v>
      </c>
      <c r="C96" s="17" t="str">
        <f>IF(B96="N","N",C95+B96)</f>
        <v>N</v>
      </c>
      <c r="D96" s="17" t="str">
        <f>IF(C96="N","N",INT(C96/256))</f>
        <v>N</v>
      </c>
      <c r="E96" s="16" t="str">
        <f>IF(D96="N","N",C96/1792)</f>
        <v>N</v>
      </c>
      <c r="F96" s="17">
        <f>IF(A96="s",F95+1,F95)</f>
        <v>0</v>
      </c>
      <c r="G96" s="17"/>
      <c r="J96" s="17" t="str">
        <f>IF(A96="N","N",IF(A96="s",3-D95,A96-D95))</f>
        <v>N</v>
      </c>
    </row>
    <row r="97" spans="1:10" ht="12.75">
      <c r="A97" s="4" t="s">
        <v>208</v>
      </c>
      <c r="B97" s="17" t="str">
        <f>IF(A97="N","N",IF(D96&lt;5,IF(J97&gt;-2,(2+J97)*4.5,1),IF(J97&gt;-2,(2+J97)*4.5-1,1)))</f>
        <v>N</v>
      </c>
      <c r="C97" s="17" t="str">
        <f>IF(B97="N","N",C96+B97)</f>
        <v>N</v>
      </c>
      <c r="D97" s="17" t="str">
        <f>IF(C97="N","N",INT(C97/256))</f>
        <v>N</v>
      </c>
      <c r="E97" s="16" t="str">
        <f>IF(D97="N","N",C97/1792)</f>
        <v>N</v>
      </c>
      <c r="F97" s="17">
        <f>IF(A97="s",F96+1,F96)</f>
        <v>0</v>
      </c>
      <c r="G97" s="17"/>
      <c r="J97" s="17" t="str">
        <f>IF(A97="N","N",IF(A97="s",3-D96,A97-D96))</f>
        <v>N</v>
      </c>
    </row>
    <row r="98" spans="1:10" ht="12.75">
      <c r="A98" s="4" t="s">
        <v>208</v>
      </c>
      <c r="B98" s="17" t="str">
        <f>IF(A98="N","N",IF(D97&lt;5,IF(J98&gt;-2,(2+J98)*4.5,1),IF(J98&gt;-2,(2+J98)*4.5-1,1)))</f>
        <v>N</v>
      </c>
      <c r="C98" s="17" t="str">
        <f>IF(B98="N","N",C97+B98)</f>
        <v>N</v>
      </c>
      <c r="D98" s="17" t="str">
        <f>IF(C98="N","N",INT(C98/256))</f>
        <v>N</v>
      </c>
      <c r="E98" s="16" t="str">
        <f>IF(D98="N","N",C98/1792)</f>
        <v>N</v>
      </c>
      <c r="F98" s="17">
        <f>IF(A98="s",F97+1,F97)</f>
        <v>0</v>
      </c>
      <c r="G98" s="17"/>
      <c r="J98" s="17" t="str">
        <f>IF(A98="N","N",IF(A98="s",3-D97,A98-D97))</f>
        <v>N</v>
      </c>
    </row>
    <row r="99" spans="1:10" ht="12.75">
      <c r="A99" s="4" t="s">
        <v>208</v>
      </c>
      <c r="B99" s="17" t="str">
        <f>IF(A99="N","N",IF(D98&lt;5,IF(J99&gt;-2,(2+J99)*4.5,1),IF(J99&gt;-2,(2+J99)*4.5-1,1)))</f>
        <v>N</v>
      </c>
      <c r="C99" s="17" t="str">
        <f>IF(B99="N","N",C98+B99)</f>
        <v>N</v>
      </c>
      <c r="D99" s="17" t="str">
        <f>IF(C99="N","N",INT(C99/256))</f>
        <v>N</v>
      </c>
      <c r="E99" s="16" t="str">
        <f>IF(D99="N","N",C99/1792)</f>
        <v>N</v>
      </c>
      <c r="F99" s="17">
        <f>IF(A99="s",F98+1,F98)</f>
        <v>0</v>
      </c>
      <c r="G99" s="17"/>
      <c r="J99" s="17" t="str">
        <f>IF(A99="N","N",IF(A99="s",3-D98,A99-D98))</f>
        <v>N</v>
      </c>
    </row>
    <row r="100" spans="1:10" ht="12.75">
      <c r="A100" s="4" t="s">
        <v>208</v>
      </c>
      <c r="B100" s="17" t="str">
        <f>IF(A100="N","N",IF(D99&lt;5,IF(J100&gt;-2,(2+J100)*4.5,1),IF(J100&gt;-2,(2+J100)*4.5-1,1)))</f>
        <v>N</v>
      </c>
      <c r="C100" s="17" t="str">
        <f>IF(B100="N","N",C99+B100)</f>
        <v>N</v>
      </c>
      <c r="D100" s="17" t="str">
        <f>IF(C100="N","N",INT(C100/256))</f>
        <v>N</v>
      </c>
      <c r="E100" s="16" t="str">
        <f>IF(D100="N","N",C100/1792)</f>
        <v>N</v>
      </c>
      <c r="F100" s="17">
        <f>IF(A100="s",F99+1,F99)</f>
        <v>0</v>
      </c>
      <c r="G100" s="17"/>
      <c r="J100" s="17" t="str">
        <f>IF(A100="N","N",IF(A100="s",3-D99,A100-D99))</f>
        <v>N</v>
      </c>
    </row>
    <row r="101" spans="1:10" ht="12.75">
      <c r="A101" s="4" t="s">
        <v>208</v>
      </c>
      <c r="B101" s="17" t="str">
        <f>IF(A101="N","N",IF(D100&lt;5,IF(J101&gt;-2,(2+J101)*4.5,1),IF(J101&gt;-2,(2+J101)*4.5-1,1)))</f>
        <v>N</v>
      </c>
      <c r="C101" s="17" t="str">
        <f>IF(B101="N","N",C100+B101)</f>
        <v>N</v>
      </c>
      <c r="D101" s="17" t="str">
        <f>IF(C101="N","N",INT(C101/256))</f>
        <v>N</v>
      </c>
      <c r="E101" s="16" t="str">
        <f>IF(D101="N","N",C101/1792)</f>
        <v>N</v>
      </c>
      <c r="F101" s="17">
        <f>IF(A101="s",F100+1,F100)</f>
        <v>0</v>
      </c>
      <c r="G101" s="17"/>
      <c r="J101" s="17" t="str">
        <f>IF(A101="N","N",IF(A101="s",3-D100,A101-D100))</f>
        <v>N</v>
      </c>
    </row>
    <row r="102" spans="1:10" ht="12.75">
      <c r="A102" s="4" t="s">
        <v>208</v>
      </c>
      <c r="B102" s="17" t="str">
        <f>IF(A102="N","N",IF(D101&lt;5,IF(J102&gt;-2,(2+J102)*4.5,1),IF(J102&gt;-2,(2+J102)*4.5-1,1)))</f>
        <v>N</v>
      </c>
      <c r="C102" s="17" t="str">
        <f>IF(B102="N","N",C101+B102)</f>
        <v>N</v>
      </c>
      <c r="D102" s="17" t="str">
        <f>IF(C102="N","N",INT(C102/256))</f>
        <v>N</v>
      </c>
      <c r="E102" s="16" t="str">
        <f>IF(D102="N","N",C102/1792)</f>
        <v>N</v>
      </c>
      <c r="F102" s="17">
        <f>IF(A102="s",F101+1,F101)</f>
        <v>0</v>
      </c>
      <c r="G102" s="17"/>
      <c r="J102" s="17" t="str">
        <f>IF(A102="N","N",IF(A102="s",3-D101,A102-D101))</f>
        <v>N</v>
      </c>
    </row>
    <row r="103" spans="1:10" ht="12.75">
      <c r="A103" s="4" t="s">
        <v>208</v>
      </c>
      <c r="B103" s="17" t="str">
        <f>IF(A103="N","N",IF(D102&lt;5,IF(J103&gt;-2,(2+J103)*4.5,1),IF(J103&gt;-2,(2+J103)*4.5-1,1)))</f>
        <v>N</v>
      </c>
      <c r="C103" s="17" t="str">
        <f>IF(B103="N","N",C102+B103)</f>
        <v>N</v>
      </c>
      <c r="D103" s="17" t="str">
        <f>IF(C103="N","N",INT(C103/256))</f>
        <v>N</v>
      </c>
      <c r="E103" s="16" t="str">
        <f>IF(D103="N","N",C103/1792)</f>
        <v>N</v>
      </c>
      <c r="F103" s="17">
        <f>IF(A103="s",F102+1,F102)</f>
        <v>0</v>
      </c>
      <c r="G103" s="17"/>
      <c r="J103" s="17" t="str">
        <f>IF(A103="N","N",IF(A103="s",3-D102,A103-D102))</f>
        <v>N</v>
      </c>
    </row>
    <row r="104" spans="1:10" ht="12.75">
      <c r="A104" s="4" t="s">
        <v>208</v>
      </c>
      <c r="B104" s="17" t="str">
        <f>IF(A104="N","N",IF(D103&lt;5,IF(J104&gt;-2,(2+J104)*4.5,1),IF(J104&gt;-2,(2+J104)*4.5-1,1)))</f>
        <v>N</v>
      </c>
      <c r="C104" s="17" t="str">
        <f>IF(B104="N","N",C103+B104)</f>
        <v>N</v>
      </c>
      <c r="D104" s="17" t="str">
        <f>IF(C104="N","N",INT(C104/256))</f>
        <v>N</v>
      </c>
      <c r="E104" s="16" t="str">
        <f>IF(D104="N","N",C104/1792)</f>
        <v>N</v>
      </c>
      <c r="F104" s="17">
        <f>IF(A104="s",F103+1,F103)</f>
        <v>0</v>
      </c>
      <c r="G104" s="17"/>
      <c r="J104" s="17" t="str">
        <f>IF(A104="N","N",IF(A104="s",3-D103,A104-D103))</f>
        <v>N</v>
      </c>
    </row>
    <row r="105" spans="1:10" ht="12.75">
      <c r="A105" s="4" t="s">
        <v>208</v>
      </c>
      <c r="B105" s="17" t="str">
        <f>IF(A105="N","N",IF(D104&lt;5,IF(J105&gt;-2,(2+J105)*4.5,1),IF(J105&gt;-2,(2+J105)*4.5-1,1)))</f>
        <v>N</v>
      </c>
      <c r="C105" s="17" t="str">
        <f>IF(B105="N","N",C104+B105)</f>
        <v>N</v>
      </c>
      <c r="D105" s="17" t="str">
        <f>IF(C105="N","N",INT(C105/256))</f>
        <v>N</v>
      </c>
      <c r="E105" s="16" t="str">
        <f>IF(D105="N","N",C105/1792)</f>
        <v>N</v>
      </c>
      <c r="F105" s="17">
        <f>IF(A105="s",F104+1,F104)</f>
        <v>0</v>
      </c>
      <c r="G105" s="17"/>
      <c r="J105" s="17" t="str">
        <f>IF(A105="N","N",IF(A105="s",3-D104,A105-D104))</f>
        <v>N</v>
      </c>
    </row>
    <row r="106" spans="1:10" ht="12.75">
      <c r="A106" s="4" t="s">
        <v>208</v>
      </c>
      <c r="B106" s="17" t="str">
        <f>IF(A106="N","N",IF(D105&lt;5,IF(J106&gt;-2,(2+J106)*4.5,1),IF(J106&gt;-2,(2+J106)*4.5-1,1)))</f>
        <v>N</v>
      </c>
      <c r="C106" s="17" t="str">
        <f>IF(B106="N","N",C105+B106)</f>
        <v>N</v>
      </c>
      <c r="D106" s="17" t="str">
        <f>IF(C106="N","N",INT(C106/256))</f>
        <v>N</v>
      </c>
      <c r="E106" s="16" t="str">
        <f>IF(D106="N","N",C106/1792)</f>
        <v>N</v>
      </c>
      <c r="F106" s="17">
        <f>IF(A106="s",F105+1,F105)</f>
        <v>0</v>
      </c>
      <c r="G106" s="17"/>
      <c r="J106" s="17" t="str">
        <f>IF(A106="N","N",IF(A106="s",3-D105,A106-D105))</f>
        <v>N</v>
      </c>
    </row>
    <row r="107" spans="1:10" ht="12.75">
      <c r="A107" s="4" t="s">
        <v>208</v>
      </c>
      <c r="B107" s="17" t="str">
        <f>IF(A107="N","N",IF(D106&lt;5,IF(J107&gt;-2,(2+J107)*4.5,1),IF(J107&gt;-2,(2+J107)*4.5-1,1)))</f>
        <v>N</v>
      </c>
      <c r="C107" s="17" t="str">
        <f>IF(B107="N","N",C106+B107)</f>
        <v>N</v>
      </c>
      <c r="D107" s="17" t="str">
        <f>IF(C107="N","N",INT(C107/256))</f>
        <v>N</v>
      </c>
      <c r="E107" s="16" t="str">
        <f>IF(D107="N","N",C107/1792)</f>
        <v>N</v>
      </c>
      <c r="F107" s="17">
        <f>IF(A107="s",F106+1,F106)</f>
        <v>0</v>
      </c>
      <c r="G107" s="17"/>
      <c r="J107" s="17" t="str">
        <f>IF(A107="N","N",IF(A107="s",3-D106,A107-D106))</f>
        <v>N</v>
      </c>
    </row>
    <row r="108" spans="1:10" ht="12.75">
      <c r="A108" s="4" t="s">
        <v>208</v>
      </c>
      <c r="B108" s="17" t="str">
        <f>IF(A108="N","N",IF(D107&lt;5,IF(J108&gt;-2,(2+J108)*4.5,1),IF(J108&gt;-2,(2+J108)*4.5-1,1)))</f>
        <v>N</v>
      </c>
      <c r="C108" s="17" t="str">
        <f>IF(B108="N","N",C107+B108)</f>
        <v>N</v>
      </c>
      <c r="D108" s="17" t="str">
        <f>IF(C108="N","N",INT(C108/256))</f>
        <v>N</v>
      </c>
      <c r="E108" s="16" t="str">
        <f>IF(D108="N","N",C108/1792)</f>
        <v>N</v>
      </c>
      <c r="F108" s="17">
        <f>IF(A108="s",F107+1,F107)</f>
        <v>0</v>
      </c>
      <c r="G108" s="17"/>
      <c r="J108" s="17" t="str">
        <f>IF(A108="N","N",IF(A108="s",3-D107,A108-D107))</f>
        <v>N</v>
      </c>
    </row>
    <row r="109" spans="1:10" ht="12.75">
      <c r="A109" s="4" t="s">
        <v>208</v>
      </c>
      <c r="B109" s="17" t="str">
        <f>IF(A109="N","N",IF(D108&lt;5,IF(J109&gt;-2,(2+J109)*4.5,1),IF(J109&gt;-2,(2+J109)*4.5-1,1)))</f>
        <v>N</v>
      </c>
      <c r="C109" s="17" t="str">
        <f>IF(B109="N","N",C108+B109)</f>
        <v>N</v>
      </c>
      <c r="D109" s="17" t="str">
        <f>IF(C109="N","N",INT(C109/256))</f>
        <v>N</v>
      </c>
      <c r="E109" s="16" t="str">
        <f>IF(D109="N","N",C109/1792)</f>
        <v>N</v>
      </c>
      <c r="F109" s="17">
        <f>IF(A109="s",F108+1,F108)</f>
        <v>0</v>
      </c>
      <c r="G109" s="17"/>
      <c r="J109" s="17" t="str">
        <f>IF(A109="N","N",IF(A109="s",3-D108,A109-D108))</f>
        <v>N</v>
      </c>
    </row>
    <row r="110" spans="1:10" ht="12.75">
      <c r="A110" s="4" t="s">
        <v>208</v>
      </c>
      <c r="B110" s="17" t="str">
        <f>IF(A110="N","N",IF(D109&lt;5,IF(J110&gt;-2,(2+J110)*4.5,1),IF(J110&gt;-2,(2+J110)*4.5-1,1)))</f>
        <v>N</v>
      </c>
      <c r="C110" s="17" t="str">
        <f>IF(B110="N","N",C109+B110)</f>
        <v>N</v>
      </c>
      <c r="D110" s="17" t="str">
        <f>IF(C110="N","N",INT(C110/256))</f>
        <v>N</v>
      </c>
      <c r="E110" s="16" t="str">
        <f>IF(D110="N","N",C110/1792)</f>
        <v>N</v>
      </c>
      <c r="F110" s="17">
        <f>IF(A110="s",F109+1,F109)</f>
        <v>0</v>
      </c>
      <c r="G110" s="17"/>
      <c r="J110" s="17" t="str">
        <f>IF(A110="N","N",IF(A110="s",3-D109,A110-D109))</f>
        <v>N</v>
      </c>
    </row>
    <row r="111" spans="1:10" ht="12.75">
      <c r="A111" s="4" t="s">
        <v>208</v>
      </c>
      <c r="B111" s="17" t="str">
        <f>IF(A111="N","N",IF(D110&lt;5,IF(J111&gt;-2,(2+J111)*4.5,1),IF(J111&gt;-2,(2+J111)*4.5-1,1)))</f>
        <v>N</v>
      </c>
      <c r="C111" s="17" t="str">
        <f>IF(B111="N","N",C110+B111)</f>
        <v>N</v>
      </c>
      <c r="D111" s="17" t="str">
        <f>IF(C111="N","N",INT(C111/256))</f>
        <v>N</v>
      </c>
      <c r="E111" s="16" t="str">
        <f>IF(D111="N","N",C111/1792)</f>
        <v>N</v>
      </c>
      <c r="F111" s="17">
        <f>IF(A111="s",F110+1,F110)</f>
        <v>0</v>
      </c>
      <c r="G111" s="17"/>
      <c r="J111" s="17" t="str">
        <f>IF(A111="N","N",IF(A111="s",3-D110,A111-D110))</f>
        <v>N</v>
      </c>
    </row>
    <row r="112" spans="1:10" ht="12.75">
      <c r="A112" s="4" t="s">
        <v>208</v>
      </c>
      <c r="B112" s="17" t="str">
        <f>IF(A112="N","N",IF(D111&lt;5,IF(J112&gt;-2,(2+J112)*4.5,1),IF(J112&gt;-2,(2+J112)*4.5-1,1)))</f>
        <v>N</v>
      </c>
      <c r="C112" s="17" t="str">
        <f>IF(B112="N","N",C111+B112)</f>
        <v>N</v>
      </c>
      <c r="D112" s="17" t="str">
        <f>IF(C112="N","N",INT(C112/256))</f>
        <v>N</v>
      </c>
      <c r="E112" s="16" t="str">
        <f>IF(D112="N","N",C112/1792)</f>
        <v>N</v>
      </c>
      <c r="F112" s="17">
        <f>IF(A112="s",F111+1,F111)</f>
        <v>0</v>
      </c>
      <c r="G112" s="17"/>
      <c r="J112" s="17" t="str">
        <f>IF(A112="N","N",IF(A112="s",3-D111,A112-D111))</f>
        <v>N</v>
      </c>
    </row>
    <row r="113" spans="1:10" ht="12.75">
      <c r="A113" s="4" t="s">
        <v>208</v>
      </c>
      <c r="B113" s="17" t="str">
        <f>IF(A113="N","N",IF(D112&lt;5,IF(J113&gt;-2,(2+J113)*4.5,1),IF(J113&gt;-2,(2+J113)*4.5-1,1)))</f>
        <v>N</v>
      </c>
      <c r="C113" s="17" t="str">
        <f>IF(B113="N","N",C112+B113)</f>
        <v>N</v>
      </c>
      <c r="D113" s="17" t="str">
        <f>IF(C113="N","N",INT(C113/256))</f>
        <v>N</v>
      </c>
      <c r="E113" s="16" t="str">
        <f>IF(D113="N","N",C113/1792)</f>
        <v>N</v>
      </c>
      <c r="F113" s="17">
        <f>IF(A113="s",F112+1,F112)</f>
        <v>0</v>
      </c>
      <c r="G113" s="17"/>
      <c r="J113" s="17" t="str">
        <f>IF(A113="N","N",IF(A113="s",3-D112,A113-D112))</f>
        <v>N</v>
      </c>
    </row>
    <row r="114" spans="1:10" ht="12.75">
      <c r="A114" s="4" t="s">
        <v>208</v>
      </c>
      <c r="B114" s="17" t="str">
        <f>IF(A114="N","N",IF(D113&lt;5,IF(J114&gt;-2,(2+J114)*4.5,1),IF(J114&gt;-2,(2+J114)*4.5-1,1)))</f>
        <v>N</v>
      </c>
      <c r="C114" s="17" t="str">
        <f>IF(B114="N","N",C113+B114)</f>
        <v>N</v>
      </c>
      <c r="D114" s="17" t="str">
        <f>IF(C114="N","N",INT(C114/256))</f>
        <v>N</v>
      </c>
      <c r="E114" s="16" t="str">
        <f>IF(D114="N","N",C114/1792)</f>
        <v>N</v>
      </c>
      <c r="F114" s="17">
        <f>IF(A114="s",F113+1,F113)</f>
        <v>0</v>
      </c>
      <c r="G114" s="17"/>
      <c r="J114" s="17" t="str">
        <f>IF(A114="N","N",IF(A114="s",3-D113,A114-D113))</f>
        <v>N</v>
      </c>
    </row>
    <row r="115" spans="1:10" ht="12.75">
      <c r="A115" s="4" t="s">
        <v>208</v>
      </c>
      <c r="B115" s="17" t="str">
        <f>IF(A115="N","N",IF(D114&lt;5,IF(J115&gt;-2,(2+J115)*4.5,1),IF(J115&gt;-2,(2+J115)*4.5-1,1)))</f>
        <v>N</v>
      </c>
      <c r="C115" s="17" t="str">
        <f>IF(B115="N","N",C114+B115)</f>
        <v>N</v>
      </c>
      <c r="D115" s="17" t="str">
        <f>IF(C115="N","N",INT(C115/256))</f>
        <v>N</v>
      </c>
      <c r="E115" s="16" t="str">
        <f>IF(D115="N","N",C115/1792)</f>
        <v>N</v>
      </c>
      <c r="F115" s="17">
        <f>IF(A115="s",F114+1,F114)</f>
        <v>0</v>
      </c>
      <c r="G115" s="17"/>
      <c r="J115" s="17" t="str">
        <f>IF(A115="N","N",IF(A115="s",3-D114,A115-D114))</f>
        <v>N</v>
      </c>
    </row>
    <row r="116" spans="1:10" ht="12.75">
      <c r="A116" s="4" t="s">
        <v>208</v>
      </c>
      <c r="B116" s="17" t="str">
        <f>IF(A116="N","N",IF(D115&lt;5,IF(J116&gt;-2,(2+J116)*4.5,1),IF(J116&gt;-2,(2+J116)*4.5-1,1)))</f>
        <v>N</v>
      </c>
      <c r="C116" s="17" t="str">
        <f>IF(B116="N","N",C115+B116)</f>
        <v>N</v>
      </c>
      <c r="D116" s="17" t="str">
        <f>IF(C116="N","N",INT(C116/256))</f>
        <v>N</v>
      </c>
      <c r="E116" s="16" t="str">
        <f>IF(D116="N","N",C116/1792)</f>
        <v>N</v>
      </c>
      <c r="F116" s="17">
        <f>IF(A116="s",F115+1,F115)</f>
        <v>0</v>
      </c>
      <c r="G116" s="17"/>
      <c r="J116" s="17" t="str">
        <f>IF(A116="N","N",IF(A116="s",3-D115,A116-D115))</f>
        <v>N</v>
      </c>
    </row>
    <row r="117" spans="1:10" ht="12.75">
      <c r="A117" s="4" t="s">
        <v>208</v>
      </c>
      <c r="B117" s="17" t="str">
        <f>IF(A117="N","N",IF(D116&lt;5,IF(J117&gt;-2,(2+J117)*4.5,1),IF(J117&gt;-2,(2+J117)*4.5-1,1)))</f>
        <v>N</v>
      </c>
      <c r="C117" s="17" t="str">
        <f>IF(B117="N","N",C116+B117)</f>
        <v>N</v>
      </c>
      <c r="D117" s="17" t="str">
        <f>IF(C117="N","N",INT(C117/256))</f>
        <v>N</v>
      </c>
      <c r="E117" s="16" t="str">
        <f>IF(D117="N","N",C117/1792)</f>
        <v>N</v>
      </c>
      <c r="F117" s="17">
        <f>IF(A117="s",F116+1,F116)</f>
        <v>0</v>
      </c>
      <c r="G117" s="17"/>
      <c r="J117" s="17" t="str">
        <f>IF(A117="N","N",IF(A117="s",3-D116,A117-D116))</f>
        <v>N</v>
      </c>
    </row>
    <row r="118" spans="1:10" ht="12.75">
      <c r="A118" s="4" t="s">
        <v>208</v>
      </c>
      <c r="B118" s="17" t="str">
        <f>IF(A118="N","N",IF(D117&lt;5,IF(J118&gt;-2,(2+J118)*4.5,1),IF(J118&gt;-2,(2+J118)*4.5-1,1)))</f>
        <v>N</v>
      </c>
      <c r="C118" s="17" t="str">
        <f>IF(B118="N","N",C117+B118)</f>
        <v>N</v>
      </c>
      <c r="D118" s="17" t="str">
        <f>IF(C118="N","N",INT(C118/256))</f>
        <v>N</v>
      </c>
      <c r="E118" s="16" t="str">
        <f>IF(D118="N","N",C118/1792)</f>
        <v>N</v>
      </c>
      <c r="F118" s="17">
        <f>IF(A118="s",F117+1,F117)</f>
        <v>0</v>
      </c>
      <c r="G118" s="17"/>
      <c r="J118" s="17" t="str">
        <f>IF(A118="N","N",IF(A118="s",3-D117,A118-D117))</f>
        <v>N</v>
      </c>
    </row>
    <row r="119" spans="1:10" ht="12.75">
      <c r="A119" s="4" t="s">
        <v>208</v>
      </c>
      <c r="B119" s="17" t="str">
        <f>IF(A119="N","N",IF(D118&lt;5,IF(J119&gt;-2,(2+J119)*4.5,1),IF(J119&gt;-2,(2+J119)*4.5-1,1)))</f>
        <v>N</v>
      </c>
      <c r="C119" s="17" t="str">
        <f>IF(B119="N","N",C118+B119)</f>
        <v>N</v>
      </c>
      <c r="D119" s="17" t="str">
        <f>IF(C119="N","N",INT(C119/256))</f>
        <v>N</v>
      </c>
      <c r="E119" s="16" t="str">
        <f>IF(D119="N","N",C119/1792)</f>
        <v>N</v>
      </c>
      <c r="F119" s="17">
        <f>IF(A119="s",F118+1,F118)</f>
        <v>0</v>
      </c>
      <c r="G119" s="17"/>
      <c r="J119" s="17" t="str">
        <f>IF(A119="N","N",IF(A119="s",3-D118,A119-D118))</f>
        <v>N</v>
      </c>
    </row>
    <row r="120" spans="1:10" ht="12.75">
      <c r="A120" s="4" t="s">
        <v>208</v>
      </c>
      <c r="B120" s="17" t="str">
        <f>IF(A120="N","N",IF(D119&lt;5,IF(J120&gt;-2,(2+J120)*4.5,1),IF(J120&gt;-2,(2+J120)*4.5-1,1)))</f>
        <v>N</v>
      </c>
      <c r="C120" s="17" t="str">
        <f>IF(B120="N","N",C119+B120)</f>
        <v>N</v>
      </c>
      <c r="D120" s="17" t="str">
        <f>IF(C120="N","N",INT(C120/256))</f>
        <v>N</v>
      </c>
      <c r="E120" s="16" t="str">
        <f>IF(D120="N","N",C120/1792)</f>
        <v>N</v>
      </c>
      <c r="F120" s="17">
        <f>IF(A120="s",F119+1,F119)</f>
        <v>0</v>
      </c>
      <c r="G120" s="17"/>
      <c r="J120" s="17" t="str">
        <f>IF(A120="N","N",IF(A120="s",3-D119,A120-D119))</f>
        <v>N</v>
      </c>
    </row>
    <row r="121" spans="1:10" ht="12.75">
      <c r="A121" s="4" t="s">
        <v>208</v>
      </c>
      <c r="B121" s="17" t="str">
        <f>IF(A121="N","N",IF(D120&lt;5,IF(J121&gt;-2,(2+J121)*4.5,1),IF(J121&gt;-2,(2+J121)*4.5-1,1)))</f>
        <v>N</v>
      </c>
      <c r="C121" s="17" t="str">
        <f>IF(B121="N","N",C120+B121)</f>
        <v>N</v>
      </c>
      <c r="D121" s="17" t="str">
        <f>IF(C121="N","N",INT(C121/256))</f>
        <v>N</v>
      </c>
      <c r="E121" s="16" t="str">
        <f>IF(D121="N","N",C121/1792)</f>
        <v>N</v>
      </c>
      <c r="F121" s="17">
        <f>IF(A121="s",F120+1,F120)</f>
        <v>0</v>
      </c>
      <c r="G121" s="17"/>
      <c r="J121" s="17" t="str">
        <f>IF(A121="N","N",IF(A121="s",3-D120,A121-D120))</f>
        <v>N</v>
      </c>
    </row>
    <row r="122" spans="1:10" ht="12.75">
      <c r="A122" s="4" t="s">
        <v>208</v>
      </c>
      <c r="B122" s="17" t="str">
        <f>IF(A122="N","N",IF(D121&lt;5,IF(J122&gt;-2,(2+J122)*4.5,1),IF(J122&gt;-2,(2+J122)*4.5-1,1)))</f>
        <v>N</v>
      </c>
      <c r="C122" s="17" t="str">
        <f>IF(B122="N","N",C121+B122)</f>
        <v>N</v>
      </c>
      <c r="D122" s="17" t="str">
        <f>IF(C122="N","N",INT(C122/256))</f>
        <v>N</v>
      </c>
      <c r="E122" s="16" t="str">
        <f>IF(D122="N","N",C122/1792)</f>
        <v>N</v>
      </c>
      <c r="F122" s="17">
        <f>IF(A122="s",F121+1,F121)</f>
        <v>0</v>
      </c>
      <c r="G122" s="17"/>
      <c r="J122" s="17" t="str">
        <f>IF(A122="N","N",IF(A122="s",3-D121,A122-D121))</f>
        <v>N</v>
      </c>
    </row>
    <row r="123" spans="1:10" ht="12.75">
      <c r="A123" s="4" t="s">
        <v>208</v>
      </c>
      <c r="B123" s="17" t="str">
        <f>IF(A123="N","N",IF(D122&lt;5,IF(J123&gt;-2,(2+J123)*4.5,1),IF(J123&gt;-2,(2+J123)*4.5-1,1)))</f>
        <v>N</v>
      </c>
      <c r="C123" s="17" t="str">
        <f>IF(B123="N","N",C122+B123)</f>
        <v>N</v>
      </c>
      <c r="D123" s="17" t="str">
        <f>IF(C123="N","N",INT(C123/256))</f>
        <v>N</v>
      </c>
      <c r="E123" s="16" t="str">
        <f>IF(D123="N","N",C123/1792)</f>
        <v>N</v>
      </c>
      <c r="F123" s="17">
        <f>IF(A123="s",F122+1,F122)</f>
        <v>0</v>
      </c>
      <c r="G123" s="17"/>
      <c r="J123" s="17" t="str">
        <f>IF(A123="N","N",IF(A123="s",3-D122,A123-D122))</f>
        <v>N</v>
      </c>
    </row>
    <row r="124" spans="1:10" ht="12.75">
      <c r="A124" s="4" t="s">
        <v>208</v>
      </c>
      <c r="B124" s="17" t="str">
        <f>IF(A124="N","N",IF(D123&lt;5,IF(J124&gt;-2,(2+J124)*4.5,1),IF(J124&gt;-2,(2+J124)*4.5-1,1)))</f>
        <v>N</v>
      </c>
      <c r="C124" s="17" t="str">
        <f>IF(B124="N","N",C123+B124)</f>
        <v>N</v>
      </c>
      <c r="D124" s="17" t="str">
        <f>IF(C124="N","N",INT(C124/256))</f>
        <v>N</v>
      </c>
      <c r="E124" s="16" t="str">
        <f>IF(D124="N","N",C124/1792)</f>
        <v>N</v>
      </c>
      <c r="F124" s="17">
        <f>IF(A124="s",F123+1,F123)</f>
        <v>0</v>
      </c>
      <c r="G124" s="17"/>
      <c r="J124" s="17" t="str">
        <f>IF(A124="N","N",IF(A124="s",3-D123,A124-D123))</f>
        <v>N</v>
      </c>
    </row>
    <row r="125" spans="1:10" ht="12.75">
      <c r="A125" s="4" t="s">
        <v>208</v>
      </c>
      <c r="B125" s="17" t="str">
        <f>IF(A125="N","N",IF(D124&lt;5,IF(J125&gt;-2,(2+J125)*4.5,1),IF(J125&gt;-2,(2+J125)*4.5-1,1)))</f>
        <v>N</v>
      </c>
      <c r="C125" s="17" t="str">
        <f>IF(B125="N","N",C124+B125)</f>
        <v>N</v>
      </c>
      <c r="D125" s="17" t="str">
        <f>IF(C125="N","N",INT(C125/256))</f>
        <v>N</v>
      </c>
      <c r="E125" s="16" t="str">
        <f>IF(D125="N","N",C125/1792)</f>
        <v>N</v>
      </c>
      <c r="F125" s="17">
        <f>IF(A125="s",F124+1,F124)</f>
        <v>0</v>
      </c>
      <c r="G125" s="17"/>
      <c r="J125" s="17" t="str">
        <f>IF(A125="N","N",IF(A125="s",3-D124,A125-D124))</f>
        <v>N</v>
      </c>
    </row>
    <row r="126" spans="1:10" ht="12.75">
      <c r="A126" s="4" t="s">
        <v>208</v>
      </c>
      <c r="B126" s="17" t="str">
        <f>IF(A126="N","N",IF(D125&lt;5,IF(J126&gt;-2,(2+J126)*4.5,1),IF(J126&gt;-2,(2+J126)*4.5-1,1)))</f>
        <v>N</v>
      </c>
      <c r="C126" s="17" t="str">
        <f>IF(B126="N","N",C125+B126)</f>
        <v>N</v>
      </c>
      <c r="D126" s="17" t="str">
        <f>IF(C126="N","N",INT(C126/256))</f>
        <v>N</v>
      </c>
      <c r="E126" s="16" t="str">
        <f>IF(D126="N","N",C126/1792)</f>
        <v>N</v>
      </c>
      <c r="F126" s="17">
        <f>IF(A126="s",F125+1,F125)</f>
        <v>0</v>
      </c>
      <c r="G126" s="17"/>
      <c r="J126" s="17" t="str">
        <f>IF(A126="N","N",IF(A126="s",3-D125,A126-D125))</f>
        <v>N</v>
      </c>
    </row>
    <row r="127" spans="1:10" ht="12.75">
      <c r="A127" s="4" t="s">
        <v>208</v>
      </c>
      <c r="B127" s="17" t="str">
        <f>IF(A127="N","N",IF(D126&lt;5,IF(J127&gt;-2,(2+J127)*4.5,1),IF(J127&gt;-2,(2+J127)*4.5-1,1)))</f>
        <v>N</v>
      </c>
      <c r="C127" s="17" t="str">
        <f>IF(B127="N","N",C126+B127)</f>
        <v>N</v>
      </c>
      <c r="D127" s="17" t="str">
        <f>IF(C127="N","N",INT(C127/256))</f>
        <v>N</v>
      </c>
      <c r="E127" s="16" t="str">
        <f>IF(D127="N","N",C127/1792)</f>
        <v>N</v>
      </c>
      <c r="F127" s="17">
        <f>IF(A127="s",F126+1,F126)</f>
        <v>0</v>
      </c>
      <c r="G127" s="17"/>
      <c r="J127" s="17" t="str">
        <f>IF(A127="N","N",IF(A127="s",3-D126,A127-D126))</f>
        <v>N</v>
      </c>
    </row>
    <row r="128" spans="1:10" ht="12.75">
      <c r="A128" s="4" t="s">
        <v>208</v>
      </c>
      <c r="B128" s="17" t="str">
        <f>IF(A128="N","N",IF(D127&lt;5,IF(J128&gt;-2,(2+J128)*4.5,1),IF(J128&gt;-2,(2+J128)*4.5-1,1)))</f>
        <v>N</v>
      </c>
      <c r="C128" s="17" t="str">
        <f>IF(B128="N","N",C127+B128)</f>
        <v>N</v>
      </c>
      <c r="D128" s="17" t="str">
        <f>IF(C128="N","N",INT(C128/256))</f>
        <v>N</v>
      </c>
      <c r="E128" s="16" t="str">
        <f>IF(D128="N","N",C128/1792)</f>
        <v>N</v>
      </c>
      <c r="F128" s="17">
        <f>IF(A128="s",F127+1,F127)</f>
        <v>0</v>
      </c>
      <c r="G128" s="17"/>
      <c r="J128" s="17" t="str">
        <f>IF(A128="N","N",IF(A128="s",3-D127,A128-D127))</f>
        <v>N</v>
      </c>
    </row>
    <row r="129" spans="1:10" ht="12.75">
      <c r="A129" s="4" t="s">
        <v>208</v>
      </c>
      <c r="B129" s="17" t="str">
        <f>IF(A129="N","N",IF(D128&lt;5,IF(J129&gt;-2,(2+J129)*4.5,1),IF(J129&gt;-2,(2+J129)*4.5-1,1)))</f>
        <v>N</v>
      </c>
      <c r="C129" s="17" t="str">
        <f>IF(B129="N","N",C128+B129)</f>
        <v>N</v>
      </c>
      <c r="D129" s="17" t="str">
        <f>IF(C129="N","N",INT(C129/256))</f>
        <v>N</v>
      </c>
      <c r="E129" s="16" t="str">
        <f>IF(D129="N","N",C129/1792)</f>
        <v>N</v>
      </c>
      <c r="F129" s="17">
        <f>IF(A129="s",F128+1,F128)</f>
        <v>0</v>
      </c>
      <c r="G129" s="17"/>
      <c r="J129" s="17" t="str">
        <f>IF(A129="N","N",IF(A129="s",3-D128,A129-D128))</f>
        <v>N</v>
      </c>
    </row>
    <row r="130" spans="1:10" ht="12.75">
      <c r="A130" s="4" t="s">
        <v>208</v>
      </c>
      <c r="B130" s="17" t="str">
        <f>IF(A130="N","N",IF(D129&lt;5,IF(J130&gt;-2,(2+J130)*4.5,1),IF(J130&gt;-2,(2+J130)*4.5-1,1)))</f>
        <v>N</v>
      </c>
      <c r="C130" s="17" t="str">
        <f>IF(B130="N","N",C129+B130)</f>
        <v>N</v>
      </c>
      <c r="D130" s="17" t="str">
        <f>IF(C130="N","N",INT(C130/256))</f>
        <v>N</v>
      </c>
      <c r="E130" s="16" t="str">
        <f>IF(D130="N","N",C130/1792)</f>
        <v>N</v>
      </c>
      <c r="F130" s="17">
        <f>IF(A130="s",F129+1,F129)</f>
        <v>0</v>
      </c>
      <c r="G130" s="17"/>
      <c r="J130" s="17" t="str">
        <f>IF(A130="N","N",IF(A130="s",3-D129,A130-D129))</f>
        <v>N</v>
      </c>
    </row>
    <row r="131" spans="1:10" ht="12.75">
      <c r="A131" s="4" t="s">
        <v>208</v>
      </c>
      <c r="B131" s="17" t="str">
        <f>IF(A131="N","N",IF(D130&lt;5,IF(J131&gt;-2,(2+J131)*4.5,1),IF(J131&gt;-2,(2+J131)*4.5-1,1)))</f>
        <v>N</v>
      </c>
      <c r="C131" s="17" t="str">
        <f>IF(B131="N","N",C130+B131)</f>
        <v>N</v>
      </c>
      <c r="D131" s="17" t="str">
        <f>IF(C131="N","N",INT(C131/256))</f>
        <v>N</v>
      </c>
      <c r="E131" s="16" t="str">
        <f>IF(D131="N","N",C131/1792)</f>
        <v>N</v>
      </c>
      <c r="F131" s="17">
        <f>IF(A131="s",F130+1,F130)</f>
        <v>0</v>
      </c>
      <c r="G131" s="17"/>
      <c r="J131" s="17" t="str">
        <f>IF(A131="N","N",IF(A131="s",3-D130,A131-D130))</f>
        <v>N</v>
      </c>
    </row>
    <row r="132" spans="1:10" ht="12.75">
      <c r="A132" s="4" t="s">
        <v>208</v>
      </c>
      <c r="B132" s="17" t="str">
        <f>IF(A132="N","N",IF(D131&lt;5,IF(J132&gt;-2,(2+J132)*4.5,1),IF(J132&gt;-2,(2+J132)*4.5-1,1)))</f>
        <v>N</v>
      </c>
      <c r="C132" s="17" t="str">
        <f>IF(B132="N","N",C131+B132)</f>
        <v>N</v>
      </c>
      <c r="D132" s="17" t="str">
        <f>IF(C132="N","N",INT(C132/256))</f>
        <v>N</v>
      </c>
      <c r="E132" s="16" t="str">
        <f>IF(D132="N","N",C132/1792)</f>
        <v>N</v>
      </c>
      <c r="F132" s="17">
        <f>IF(A132="s",F131+1,F131)</f>
        <v>0</v>
      </c>
      <c r="G132" s="17"/>
      <c r="J132" s="17" t="str">
        <f>IF(A132="N","N",IF(A132="s",3-D131,A132-D131))</f>
        <v>N</v>
      </c>
    </row>
    <row r="133" spans="1:10" ht="12.75">
      <c r="A133" s="4" t="s">
        <v>208</v>
      </c>
      <c r="B133" s="17" t="str">
        <f>IF(A133="N","N",IF(D132&lt;5,IF(J133&gt;-2,(2+J133)*4.5,1),IF(J133&gt;-2,(2+J133)*4.5-1,1)))</f>
        <v>N</v>
      </c>
      <c r="C133" s="17" t="str">
        <f>IF(B133="N","N",C132+B133)</f>
        <v>N</v>
      </c>
      <c r="D133" s="17" t="str">
        <f>IF(C133="N","N",INT(C133/256))</f>
        <v>N</v>
      </c>
      <c r="E133" s="16" t="str">
        <f>IF(D133="N","N",C133/1792)</f>
        <v>N</v>
      </c>
      <c r="F133" s="17">
        <f>IF(A133="s",F132+1,F132)</f>
        <v>0</v>
      </c>
      <c r="G133" s="17"/>
      <c r="J133" s="17" t="str">
        <f>IF(A133="N","N",IF(A133="s",3-D132,A133-D132))</f>
        <v>N</v>
      </c>
    </row>
    <row r="134" spans="1:10" ht="12.75">
      <c r="A134" s="4" t="s">
        <v>208</v>
      </c>
      <c r="B134" s="17" t="str">
        <f>IF(A134="N","N",IF(D133&lt;5,IF(J134&gt;-2,(2+J134)*4.5,1),IF(J134&gt;-2,(2+J134)*4.5-1,1)))</f>
        <v>N</v>
      </c>
      <c r="C134" s="17" t="str">
        <f>IF(B134="N","N",C133+B134)</f>
        <v>N</v>
      </c>
      <c r="D134" s="17" t="str">
        <f>IF(C134="N","N",INT(C134/256))</f>
        <v>N</v>
      </c>
      <c r="E134" s="16" t="str">
        <f>IF(D134="N","N",C134/1792)</f>
        <v>N</v>
      </c>
      <c r="F134" s="17">
        <f>IF(A134="s",F133+1,F133)</f>
        <v>0</v>
      </c>
      <c r="G134" s="17"/>
      <c r="J134" s="17" t="str">
        <f>IF(A134="N","N",IF(A134="s",3-D133,A134-D133))</f>
        <v>N</v>
      </c>
    </row>
    <row r="135" spans="1:10" ht="12.75">
      <c r="A135" s="4" t="s">
        <v>208</v>
      </c>
      <c r="B135" s="17" t="str">
        <f>IF(A135="N","N",IF(D134&lt;5,IF(J135&gt;-2,(2+J135)*4.5,1),IF(J135&gt;-2,(2+J135)*4.5-1,1)))</f>
        <v>N</v>
      </c>
      <c r="C135" s="17" t="str">
        <f>IF(B135="N","N",C134+B135)</f>
        <v>N</v>
      </c>
      <c r="D135" s="17" t="str">
        <f>IF(C135="N","N",INT(C135/256))</f>
        <v>N</v>
      </c>
      <c r="E135" s="16" t="str">
        <f>IF(D135="N","N",C135/1792)</f>
        <v>N</v>
      </c>
      <c r="F135" s="17">
        <f>IF(A135="s",F134+1,F134)</f>
        <v>0</v>
      </c>
      <c r="G135" s="17"/>
      <c r="J135" s="17" t="str">
        <f>IF(A135="N","N",IF(A135="s",3-D134,A135-D134))</f>
        <v>N</v>
      </c>
    </row>
    <row r="136" spans="1:10" ht="12.75">
      <c r="A136" s="4" t="s">
        <v>208</v>
      </c>
      <c r="B136" s="17" t="str">
        <f>IF(A136="N","N",IF(D135&lt;5,IF(J136&gt;-2,(2+J136)*4.5,1),IF(J136&gt;-2,(2+J136)*4.5-1,1)))</f>
        <v>N</v>
      </c>
      <c r="C136" s="17" t="str">
        <f>IF(B136="N","N",C135+B136)</f>
        <v>N</v>
      </c>
      <c r="D136" s="17" t="str">
        <f>IF(C136="N","N",INT(C136/256))</f>
        <v>N</v>
      </c>
      <c r="E136" s="16" t="str">
        <f>IF(D136="N","N",C136/1792)</f>
        <v>N</v>
      </c>
      <c r="F136" s="17">
        <f>IF(A136="s",F135+1,F135)</f>
        <v>0</v>
      </c>
      <c r="G136" s="17"/>
      <c r="J136" s="17" t="str">
        <f>IF(A136="N","N",IF(A136="s",3-D135,A136-D135))</f>
        <v>N</v>
      </c>
    </row>
    <row r="137" spans="1:10" ht="12.75">
      <c r="A137" s="4" t="s">
        <v>208</v>
      </c>
      <c r="B137" s="17" t="str">
        <f>IF(A137="N","N",IF(D136&lt;5,IF(J137&gt;-2,(2+J137)*4.5,1),IF(J137&gt;-2,(2+J137)*4.5-1,1)))</f>
        <v>N</v>
      </c>
      <c r="C137" s="17" t="str">
        <f>IF(B137="N","N",C136+B137)</f>
        <v>N</v>
      </c>
      <c r="D137" s="17" t="str">
        <f>IF(C137="N","N",INT(C137/256))</f>
        <v>N</v>
      </c>
      <c r="E137" s="16" t="str">
        <f>IF(D137="N","N",C137/1792)</f>
        <v>N</v>
      </c>
      <c r="F137" s="17">
        <f>IF(A137="s",F136+1,F136)</f>
        <v>0</v>
      </c>
      <c r="G137" s="17"/>
      <c r="J137" s="17" t="str">
        <f>IF(A137="N","N",IF(A137="s",3-D136,A137-D136))</f>
        <v>N</v>
      </c>
    </row>
    <row r="138" spans="1:10" ht="12.75">
      <c r="A138" s="4" t="s">
        <v>208</v>
      </c>
      <c r="B138" s="17" t="str">
        <f>IF(A138="N","N",IF(D137&lt;5,IF(J138&gt;-2,(2+J138)*4.5,1),IF(J138&gt;-2,(2+J138)*4.5-1,1)))</f>
        <v>N</v>
      </c>
      <c r="C138" s="17" t="str">
        <f>IF(B138="N","N",C137+B138)</f>
        <v>N</v>
      </c>
      <c r="D138" s="17" t="str">
        <f>IF(C138="N","N",INT(C138/256))</f>
        <v>N</v>
      </c>
      <c r="E138" s="16" t="str">
        <f>IF(D138="N","N",C138/1792)</f>
        <v>N</v>
      </c>
      <c r="F138" s="17">
        <f>IF(A138="s",F137+1,F137)</f>
        <v>0</v>
      </c>
      <c r="G138" s="17"/>
      <c r="J138" s="17" t="str">
        <f>IF(A138="N","N",IF(A138="s",3-D137,A138-D137))</f>
        <v>N</v>
      </c>
    </row>
    <row r="139" spans="1:10" ht="12.75">
      <c r="A139" s="4" t="s">
        <v>208</v>
      </c>
      <c r="B139" s="17" t="str">
        <f>IF(A139="N","N",IF(D138&lt;5,IF(J139&gt;-2,(2+J139)*4.5,1),IF(J139&gt;-2,(2+J139)*4.5-1,1)))</f>
        <v>N</v>
      </c>
      <c r="C139" s="17" t="str">
        <f>IF(B139="N","N",C138+B139)</f>
        <v>N</v>
      </c>
      <c r="D139" s="17" t="str">
        <f>IF(C139="N","N",INT(C139/256))</f>
        <v>N</v>
      </c>
      <c r="E139" s="16" t="str">
        <f>IF(D139="N","N",C139/1792)</f>
        <v>N</v>
      </c>
      <c r="F139" s="17">
        <f>IF(A139="s",F138+1,F138)</f>
        <v>0</v>
      </c>
      <c r="G139" s="17"/>
      <c r="J139" s="17" t="str">
        <f>IF(A139="N","N",IF(A139="s",3-D138,A139-D138))</f>
        <v>N</v>
      </c>
    </row>
    <row r="140" spans="1:10" ht="12.75">
      <c r="A140" s="4" t="s">
        <v>208</v>
      </c>
      <c r="B140" s="17" t="str">
        <f>IF(A140="N","N",IF(D139&lt;5,IF(J140&gt;-2,(2+J140)*4.5,1),IF(J140&gt;-2,(2+J140)*4.5-1,1)))</f>
        <v>N</v>
      </c>
      <c r="C140" s="17" t="str">
        <f>IF(B140="N","N",C139+B140)</f>
        <v>N</v>
      </c>
      <c r="D140" s="17" t="str">
        <f>IF(C140="N","N",INT(C140/256))</f>
        <v>N</v>
      </c>
      <c r="E140" s="16" t="str">
        <f>IF(D140="N","N",C140/1792)</f>
        <v>N</v>
      </c>
      <c r="F140" s="17">
        <f>IF(A140="s",F139+1,F139)</f>
        <v>0</v>
      </c>
      <c r="G140" s="17"/>
      <c r="J140" s="17" t="str">
        <f>IF(A140="N","N",IF(A140="s",3-D139,A140-D139))</f>
        <v>N</v>
      </c>
    </row>
    <row r="141" spans="1:10" ht="12.75">
      <c r="A141" s="4" t="s">
        <v>208</v>
      </c>
      <c r="B141" s="17" t="str">
        <f>IF(A141="N","N",IF(D140&lt;5,IF(J141&gt;-2,(2+J141)*4.5,1),IF(J141&gt;-2,(2+J141)*4.5-1,1)))</f>
        <v>N</v>
      </c>
      <c r="C141" s="17" t="str">
        <f>IF(B141="N","N",C140+B141)</f>
        <v>N</v>
      </c>
      <c r="D141" s="17" t="str">
        <f>IF(C141="N","N",INT(C141/256))</f>
        <v>N</v>
      </c>
      <c r="E141" s="16" t="str">
        <f>IF(D141="N","N",C141/1792)</f>
        <v>N</v>
      </c>
      <c r="F141" s="17">
        <f>IF(A141="s",F140+1,F140)</f>
        <v>0</v>
      </c>
      <c r="G141" s="17"/>
      <c r="J141" s="17" t="str">
        <f>IF(A141="N","N",IF(A141="s",3-D140,A141-D140))</f>
        <v>N</v>
      </c>
    </row>
    <row r="142" spans="1:10" ht="12.75">
      <c r="A142" s="4" t="s">
        <v>208</v>
      </c>
      <c r="B142" s="17" t="str">
        <f>IF(A142="N","N",IF(D141&lt;5,IF(J142&gt;-2,(2+J142)*4.5,1),IF(J142&gt;-2,(2+J142)*4.5-1,1)))</f>
        <v>N</v>
      </c>
      <c r="C142" s="17" t="str">
        <f>IF(B142="N","N",C141+B142)</f>
        <v>N</v>
      </c>
      <c r="D142" s="17" t="str">
        <f>IF(C142="N","N",INT(C142/256))</f>
        <v>N</v>
      </c>
      <c r="E142" s="16" t="str">
        <f>IF(D142="N","N",C142/1792)</f>
        <v>N</v>
      </c>
      <c r="F142" s="17">
        <f>IF(A142="s",F141+1,F141)</f>
        <v>0</v>
      </c>
      <c r="G142" s="17"/>
      <c r="J142" s="17" t="str">
        <f>IF(A142="N","N",IF(A142="s",3-D141,A142-D141))</f>
        <v>N</v>
      </c>
    </row>
    <row r="143" spans="1:10" ht="12.75">
      <c r="A143" s="4" t="s">
        <v>208</v>
      </c>
      <c r="B143" s="17" t="str">
        <f>IF(A143="N","N",IF(D142&lt;5,IF(J143&gt;-2,(2+J143)*4.5,1),IF(J143&gt;-2,(2+J143)*4.5-1,1)))</f>
        <v>N</v>
      </c>
      <c r="C143" s="17" t="str">
        <f>IF(B143="N","N",C142+B143)</f>
        <v>N</v>
      </c>
      <c r="D143" s="17" t="str">
        <f>IF(C143="N","N",INT(C143/256))</f>
        <v>N</v>
      </c>
      <c r="E143" s="16" t="str">
        <f>IF(D143="N","N",C143/1792)</f>
        <v>N</v>
      </c>
      <c r="F143" s="17">
        <f>IF(A143="s",F142+1,F142)</f>
        <v>0</v>
      </c>
      <c r="G143" s="17"/>
      <c r="J143" s="17" t="str">
        <f>IF(A143="N","N",IF(A143="s",3-D142,A143-D142))</f>
        <v>N</v>
      </c>
    </row>
    <row r="144" spans="1:10" ht="12.75">
      <c r="A144" s="4" t="s">
        <v>208</v>
      </c>
      <c r="B144" s="17" t="str">
        <f>IF(A144="N","N",IF(D143&lt;5,IF(J144&gt;-2,(2+J144)*4.5,1),IF(J144&gt;-2,(2+J144)*4.5-1,1)))</f>
        <v>N</v>
      </c>
      <c r="C144" s="17" t="str">
        <f>IF(B144="N","N",C143+B144)</f>
        <v>N</v>
      </c>
      <c r="D144" s="17" t="str">
        <f>IF(C144="N","N",INT(C144/256))</f>
        <v>N</v>
      </c>
      <c r="E144" s="16" t="str">
        <f>IF(D144="N","N",C144/1792)</f>
        <v>N</v>
      </c>
      <c r="F144" s="17">
        <f>IF(A144="s",F143+1,F143)</f>
        <v>0</v>
      </c>
      <c r="G144" s="17"/>
      <c r="J144" s="17" t="str">
        <f>IF(A144="N","N",IF(A144="s",3-D143,A144-D143))</f>
        <v>N</v>
      </c>
    </row>
    <row r="145" spans="1:10" ht="12.75">
      <c r="A145" s="4" t="s">
        <v>208</v>
      </c>
      <c r="B145" s="17" t="str">
        <f>IF(A145="N","N",IF(D144&lt;5,IF(J145&gt;-2,(2+J145)*4.5,1),IF(J145&gt;-2,(2+J145)*4.5-1,1)))</f>
        <v>N</v>
      </c>
      <c r="C145" s="17" t="str">
        <f>IF(B145="N","N",C144+B145)</f>
        <v>N</v>
      </c>
      <c r="D145" s="17" t="str">
        <f>IF(C145="N","N",INT(C145/256))</f>
        <v>N</v>
      </c>
      <c r="E145" s="16" t="str">
        <f>IF(D145="N","N",C145/1792)</f>
        <v>N</v>
      </c>
      <c r="F145" s="17">
        <f>IF(A145="s",F144+1,F144)</f>
        <v>0</v>
      </c>
      <c r="G145" s="17"/>
      <c r="J145" s="17" t="str">
        <f>IF(A145="N","N",IF(A145="s",3-D144,A145-D144))</f>
        <v>N</v>
      </c>
    </row>
    <row r="146" spans="1:10" ht="12.75">
      <c r="A146" s="4" t="s">
        <v>208</v>
      </c>
      <c r="B146" s="17" t="str">
        <f>IF(A146="N","N",IF(D145&lt;5,IF(J146&gt;-2,(2+J146)*4.5,1),IF(J146&gt;-2,(2+J146)*4.5-1,1)))</f>
        <v>N</v>
      </c>
      <c r="C146" s="17" t="str">
        <f>IF(B146="N","N",C145+B146)</f>
        <v>N</v>
      </c>
      <c r="D146" s="17" t="str">
        <f>IF(C146="N","N",INT(C146/256))</f>
        <v>N</v>
      </c>
      <c r="E146" s="16" t="str">
        <f>IF(D146="N","N",C146/1792)</f>
        <v>N</v>
      </c>
      <c r="F146" s="17">
        <f>IF(A146="s",F145+1,F145)</f>
        <v>0</v>
      </c>
      <c r="G146" s="17"/>
      <c r="J146" s="17" t="str">
        <f>IF(A146="N","N",IF(A146="s",3-D145,A146-D145))</f>
        <v>N</v>
      </c>
    </row>
    <row r="147" spans="1:10" ht="12.75">
      <c r="A147" s="4" t="s">
        <v>208</v>
      </c>
      <c r="B147" s="17" t="str">
        <f>IF(A147="N","N",IF(D146&lt;5,IF(J147&gt;-2,(2+J147)*4.5,1),IF(J147&gt;-2,(2+J147)*4.5-1,1)))</f>
        <v>N</v>
      </c>
      <c r="C147" s="17" t="str">
        <f>IF(B147="N","N",C146+B147)</f>
        <v>N</v>
      </c>
      <c r="D147" s="17" t="str">
        <f>IF(C147="N","N",INT(C147/256))</f>
        <v>N</v>
      </c>
      <c r="E147" s="16" t="str">
        <f>IF(D147="N","N",C147/1792)</f>
        <v>N</v>
      </c>
      <c r="F147" s="17">
        <f>IF(A147="s",F146+1,F146)</f>
        <v>0</v>
      </c>
      <c r="G147" s="17"/>
      <c r="J147" s="17" t="str">
        <f>IF(A147="N","N",IF(A147="s",3-D146,A147-D146))</f>
        <v>N</v>
      </c>
    </row>
    <row r="148" spans="1:10" ht="12.75">
      <c r="A148" s="4" t="s">
        <v>208</v>
      </c>
      <c r="B148" s="17" t="str">
        <f>IF(A148="N","N",IF(D147&lt;5,IF(J148&gt;-2,(2+J148)*4.5,1),IF(J148&gt;-2,(2+J148)*4.5-1,1)))</f>
        <v>N</v>
      </c>
      <c r="C148" s="17" t="str">
        <f>IF(B148="N","N",C147+B148)</f>
        <v>N</v>
      </c>
      <c r="D148" s="17" t="str">
        <f>IF(C148="N","N",INT(C148/256))</f>
        <v>N</v>
      </c>
      <c r="E148" s="16" t="str">
        <f>IF(D148="N","N",C148/1792)</f>
        <v>N</v>
      </c>
      <c r="F148" s="17">
        <f>IF(A148="s",F147+1,F147)</f>
        <v>0</v>
      </c>
      <c r="G148" s="17"/>
      <c r="J148" s="17" t="str">
        <f>IF(A148="N","N",IF(A148="s",3-D147,A148-D147))</f>
        <v>N</v>
      </c>
    </row>
    <row r="149" spans="1:10" ht="12.75">
      <c r="A149" s="4" t="s">
        <v>208</v>
      </c>
      <c r="B149" s="17" t="str">
        <f>IF(A149="N","N",IF(D148&lt;5,IF(J149&gt;-2,(2+J149)*4.5,1),IF(J149&gt;-2,(2+J149)*4.5-1,1)))</f>
        <v>N</v>
      </c>
      <c r="C149" s="17" t="str">
        <f>IF(B149="N","N",C148+B149)</f>
        <v>N</v>
      </c>
      <c r="D149" s="17" t="str">
        <f>IF(C149="N","N",INT(C149/256))</f>
        <v>N</v>
      </c>
      <c r="E149" s="16" t="str">
        <f>IF(D149="N","N",C149/1792)</f>
        <v>N</v>
      </c>
      <c r="F149" s="17">
        <f>IF(A149="s",F148+1,F148)</f>
        <v>0</v>
      </c>
      <c r="G149" s="17"/>
      <c r="J149" s="17" t="str">
        <f>IF(A149="N","N",IF(A149="s",3-D148,A149-D148))</f>
        <v>N</v>
      </c>
    </row>
    <row r="150" spans="1:10" ht="12.75">
      <c r="A150" s="4" t="s">
        <v>208</v>
      </c>
      <c r="B150" s="17" t="str">
        <f>IF(A150="N","N",IF(D149&lt;5,IF(J150&gt;-2,(2+J150)*4.5,1),IF(J150&gt;-2,(2+J150)*4.5-1,1)))</f>
        <v>N</v>
      </c>
      <c r="C150" s="17" t="str">
        <f>IF(B150="N","N",C149+B150)</f>
        <v>N</v>
      </c>
      <c r="D150" s="17" t="str">
        <f>IF(C150="N","N",INT(C150/256))</f>
        <v>N</v>
      </c>
      <c r="E150" s="16" t="str">
        <f>IF(D150="N","N",C150/1792)</f>
        <v>N</v>
      </c>
      <c r="F150" s="17">
        <f>IF(A150="s",F149+1,F149)</f>
        <v>0</v>
      </c>
      <c r="G150" s="17"/>
      <c r="J150" s="17" t="str">
        <f>IF(A150="N","N",IF(A150="s",3-D149,A150-D149))</f>
        <v>N</v>
      </c>
    </row>
    <row r="151" spans="1:10" ht="12.75">
      <c r="A151" s="4" t="s">
        <v>208</v>
      </c>
      <c r="B151" s="17" t="str">
        <f>IF(A151="N","N",IF(D150&lt;5,IF(J151&gt;-2,(2+J151)*4.5,1),IF(J151&gt;-2,(2+J151)*4.5-1,1)))</f>
        <v>N</v>
      </c>
      <c r="C151" s="17" t="str">
        <f>IF(B151="N","N",C150+B151)</f>
        <v>N</v>
      </c>
      <c r="D151" s="17" t="str">
        <f>IF(C151="N","N",INT(C151/256))</f>
        <v>N</v>
      </c>
      <c r="E151" s="16" t="str">
        <f>IF(D151="N","N",C151/1792)</f>
        <v>N</v>
      </c>
      <c r="F151" s="17">
        <f>IF(A151="s",F150+1,F150)</f>
        <v>0</v>
      </c>
      <c r="G151" s="17"/>
      <c r="J151" s="17" t="str">
        <f>IF(A151="N","N",IF(A151="s",3-D150,A151-D150))</f>
        <v>N</v>
      </c>
    </row>
    <row r="152" spans="1:10" ht="12.75">
      <c r="A152" s="4" t="s">
        <v>208</v>
      </c>
      <c r="B152" s="17" t="str">
        <f>IF(A152="N","N",IF(D151&lt;5,IF(J152&gt;-2,(2+J152)*4.5,1),IF(J152&gt;-2,(2+J152)*4.5-1,1)))</f>
        <v>N</v>
      </c>
      <c r="C152" s="17" t="str">
        <f>IF(B152="N","N",C151+B152)</f>
        <v>N</v>
      </c>
      <c r="D152" s="17" t="str">
        <f>IF(C152="N","N",INT(C152/256))</f>
        <v>N</v>
      </c>
      <c r="E152" s="16" t="str">
        <f>IF(D152="N","N",C152/1792)</f>
        <v>N</v>
      </c>
      <c r="F152" s="17">
        <f>IF(A152="s",F151+1,F151)</f>
        <v>0</v>
      </c>
      <c r="G152" s="17"/>
      <c r="J152" s="17" t="str">
        <f>IF(A152="N","N",IF(A152="s",3-D151,A152-D151))</f>
        <v>N</v>
      </c>
    </row>
    <row r="153" spans="1:10" ht="12.75">
      <c r="A153" s="4" t="s">
        <v>208</v>
      </c>
      <c r="B153" s="17" t="str">
        <f>IF(A153="N","N",IF(D152&lt;5,IF(J153&gt;-2,(2+J153)*4.5,1),IF(J153&gt;-2,(2+J153)*4.5-1,1)))</f>
        <v>N</v>
      </c>
      <c r="C153" s="17" t="str">
        <f>IF(B153="N","N",C152+B153)</f>
        <v>N</v>
      </c>
      <c r="D153" s="17" t="str">
        <f>IF(C153="N","N",INT(C153/256))</f>
        <v>N</v>
      </c>
      <c r="E153" s="16" t="str">
        <f>IF(D153="N","N",C153/1792)</f>
        <v>N</v>
      </c>
      <c r="F153" s="17">
        <f>IF(A153="s",F152+1,F152)</f>
        <v>0</v>
      </c>
      <c r="G153" s="17"/>
      <c r="J153" s="17" t="str">
        <f>IF(A153="N","N",IF(A153="s",3-D152,A153-D152))</f>
        <v>N</v>
      </c>
    </row>
    <row r="154" spans="1:10" ht="12.75">
      <c r="A154" s="4" t="s">
        <v>208</v>
      </c>
      <c r="B154" s="17" t="str">
        <f>IF(A154="N","N",IF(D153&lt;5,IF(J154&gt;-2,(2+J154)*4.5,1),IF(J154&gt;-2,(2+J154)*4.5-1,1)))</f>
        <v>N</v>
      </c>
      <c r="C154" s="17" t="str">
        <f>IF(B154="N","N",C153+B154)</f>
        <v>N</v>
      </c>
      <c r="D154" s="17" t="str">
        <f>IF(C154="N","N",INT(C154/256))</f>
        <v>N</v>
      </c>
      <c r="E154" s="16" t="str">
        <f>IF(D154="N","N",C154/1792)</f>
        <v>N</v>
      </c>
      <c r="F154" s="17">
        <f>IF(A154="s",F153+1,F153)</f>
        <v>0</v>
      </c>
      <c r="G154" s="17"/>
      <c r="J154" s="17" t="str">
        <f>IF(A154="N","N",IF(A154="s",3-D153,A154-D153))</f>
        <v>N</v>
      </c>
    </row>
    <row r="155" spans="1:10" ht="12.75">
      <c r="A155" s="4" t="s">
        <v>208</v>
      </c>
      <c r="B155" s="17" t="str">
        <f>IF(A155="N","N",IF(D154&lt;5,IF(J155&gt;-2,(2+J155)*4.5,1),IF(J155&gt;-2,(2+J155)*4.5-1,1)))</f>
        <v>N</v>
      </c>
      <c r="C155" s="17" t="str">
        <f>IF(B155="N","N",C154+B155)</f>
        <v>N</v>
      </c>
      <c r="D155" s="17" t="str">
        <f>IF(C155="N","N",INT(C155/256))</f>
        <v>N</v>
      </c>
      <c r="E155" s="16" t="str">
        <f>IF(D155="N","N",C155/1792)</f>
        <v>N</v>
      </c>
      <c r="F155" s="17">
        <f>IF(A155="s",F154+1,F154)</f>
        <v>0</v>
      </c>
      <c r="G155" s="17"/>
      <c r="J155" s="17" t="str">
        <f>IF(A155="N","N",IF(A155="s",3-D154,A155-D154))</f>
        <v>N</v>
      </c>
    </row>
    <row r="156" spans="1:10" ht="12.75">
      <c r="A156" s="4" t="s">
        <v>208</v>
      </c>
      <c r="B156" s="17" t="str">
        <f>IF(A156="N","N",IF(D155&lt;5,IF(J156&gt;-2,(2+J156)*4.5,1),IF(J156&gt;-2,(2+J156)*4.5-1,1)))</f>
        <v>N</v>
      </c>
      <c r="C156" s="17" t="str">
        <f>IF(B156="N","N",C155+B156)</f>
        <v>N</v>
      </c>
      <c r="D156" s="17" t="str">
        <f>IF(C156="N","N",INT(C156/256))</f>
        <v>N</v>
      </c>
      <c r="E156" s="16" t="str">
        <f>IF(D156="N","N",C156/1792)</f>
        <v>N</v>
      </c>
      <c r="F156" s="17">
        <f>IF(A156="s",F155+1,F155)</f>
        <v>0</v>
      </c>
      <c r="G156" s="17"/>
      <c r="J156" s="17" t="str">
        <f>IF(A156="N","N",IF(A156="s",3-D155,A156-D155))</f>
        <v>N</v>
      </c>
    </row>
    <row r="157" spans="1:10" ht="12.75">
      <c r="A157" s="4" t="s">
        <v>208</v>
      </c>
      <c r="B157" s="17" t="str">
        <f>IF(A157="N","N",IF(D156&lt;5,IF(J157&gt;-2,(2+J157)*4.5,1),IF(J157&gt;-2,(2+J157)*4.5-1,1)))</f>
        <v>N</v>
      </c>
      <c r="C157" s="17" t="str">
        <f>IF(B157="N","N",C156+B157)</f>
        <v>N</v>
      </c>
      <c r="D157" s="17" t="str">
        <f>IF(C157="N","N",INT(C157/256))</f>
        <v>N</v>
      </c>
      <c r="E157" s="16" t="str">
        <f>IF(D157="N","N",C157/1792)</f>
        <v>N</v>
      </c>
      <c r="F157" s="17">
        <f>IF(A157="s",F156+1,F156)</f>
        <v>0</v>
      </c>
      <c r="G157" s="17"/>
      <c r="J157" s="17" t="str">
        <f>IF(A157="N","N",IF(A157="s",3-D156,A157-D156))</f>
        <v>N</v>
      </c>
    </row>
    <row r="158" spans="1:10" ht="12.75">
      <c r="A158" s="4" t="s">
        <v>208</v>
      </c>
      <c r="B158" s="17" t="str">
        <f>IF(A158="N","N",IF(D157&lt;5,IF(J158&gt;-2,(2+J158)*4.5,1),IF(J158&gt;-2,(2+J158)*4.5-1,1)))</f>
        <v>N</v>
      </c>
      <c r="C158" s="17" t="str">
        <f>IF(B158="N","N",C157+B158)</f>
        <v>N</v>
      </c>
      <c r="D158" s="17" t="str">
        <f>IF(C158="N","N",INT(C158/256))</f>
        <v>N</v>
      </c>
      <c r="E158" s="16" t="str">
        <f>IF(D158="N","N",C158/1792)</f>
        <v>N</v>
      </c>
      <c r="F158" s="17">
        <f>IF(A158="s",F157+1,F157)</f>
        <v>0</v>
      </c>
      <c r="G158" s="17"/>
      <c r="J158" s="17" t="str">
        <f>IF(A158="N","N",IF(A158="s",3-D157,A158-D157))</f>
        <v>N</v>
      </c>
    </row>
    <row r="159" spans="1:10" ht="12.75">
      <c r="A159" s="4" t="s">
        <v>208</v>
      </c>
      <c r="B159" s="17" t="str">
        <f>IF(A159="N","N",IF(D158&lt;5,IF(J159&gt;-2,(2+J159)*4.5,1),IF(J159&gt;-2,(2+J159)*4.5-1,1)))</f>
        <v>N</v>
      </c>
      <c r="C159" s="17" t="str">
        <f>IF(B159="N","N",C158+B159)</f>
        <v>N</v>
      </c>
      <c r="D159" s="17" t="str">
        <f>IF(C159="N","N",INT(C159/256))</f>
        <v>N</v>
      </c>
      <c r="E159" s="16" t="str">
        <f>IF(D159="N","N",C159/1792)</f>
        <v>N</v>
      </c>
      <c r="F159" s="17">
        <f>IF(A159="s",F158+1,F158)</f>
        <v>0</v>
      </c>
      <c r="G159" s="17"/>
      <c r="J159" s="17" t="str">
        <f>IF(A159="N","N",IF(A159="s",3-D158,A159-D158))</f>
        <v>N</v>
      </c>
    </row>
    <row r="160" spans="1:10" ht="12.75">
      <c r="A160" s="4" t="s">
        <v>208</v>
      </c>
      <c r="B160" s="17" t="str">
        <f>IF(A160="N","N",IF(D159&lt;5,IF(J160&gt;-2,(2+J160)*4.5,1),IF(J160&gt;-2,(2+J160)*4.5-1,1)))</f>
        <v>N</v>
      </c>
      <c r="C160" s="17" t="str">
        <f>IF(B160="N","N",C159+B160)</f>
        <v>N</v>
      </c>
      <c r="D160" s="17" t="str">
        <f>IF(C160="N","N",INT(C160/256))</f>
        <v>N</v>
      </c>
      <c r="E160" s="16" t="str">
        <f>IF(D160="N","N",C160/1792)</f>
        <v>N</v>
      </c>
      <c r="F160" s="17">
        <f>IF(A160="s",F159+1,F159)</f>
        <v>0</v>
      </c>
      <c r="G160" s="17"/>
      <c r="J160" s="17" t="str">
        <f>IF(A160="N","N",IF(A160="s",3-D159,A160-D159))</f>
        <v>N</v>
      </c>
    </row>
    <row r="161" spans="1:10" ht="12.75">
      <c r="A161" s="4" t="s">
        <v>208</v>
      </c>
      <c r="B161" s="17" t="str">
        <f>IF(A161="N","N",IF(D160&lt;5,IF(J161&gt;-2,(2+J161)*4.5,1),IF(J161&gt;-2,(2+J161)*4.5-1,1)))</f>
        <v>N</v>
      </c>
      <c r="C161" s="17" t="str">
        <f>IF(B161="N","N",C160+B161)</f>
        <v>N</v>
      </c>
      <c r="D161" s="17" t="str">
        <f>IF(C161="N","N",INT(C161/256))</f>
        <v>N</v>
      </c>
      <c r="E161" s="16" t="str">
        <f>IF(D161="N","N",C161/1792)</f>
        <v>N</v>
      </c>
      <c r="F161" s="17">
        <f>IF(A161="s",F160+1,F160)</f>
        <v>0</v>
      </c>
      <c r="G161" s="17"/>
      <c r="J161" s="17" t="str">
        <f>IF(A161="N","N",IF(A161="s",3-D160,A161-D160))</f>
        <v>N</v>
      </c>
    </row>
    <row r="162" spans="1:10" ht="12.75">
      <c r="A162" s="4" t="s">
        <v>208</v>
      </c>
      <c r="B162" s="17" t="str">
        <f>IF(A162="N","N",IF(D161&lt;5,IF(J162&gt;-2,(2+J162)*4.5,1),IF(J162&gt;-2,(2+J162)*4.5-1,1)))</f>
        <v>N</v>
      </c>
      <c r="C162" s="17" t="str">
        <f>IF(B162="N","N",C161+B162)</f>
        <v>N</v>
      </c>
      <c r="D162" s="17" t="str">
        <f>IF(C162="N","N",INT(C162/256))</f>
        <v>N</v>
      </c>
      <c r="E162" s="16" t="str">
        <f>IF(D162="N","N",C162/1792)</f>
        <v>N</v>
      </c>
      <c r="F162" s="17">
        <f>IF(A162="s",F161+1,F161)</f>
        <v>0</v>
      </c>
      <c r="G162" s="17"/>
      <c r="J162" s="17" t="str">
        <f>IF(A162="N","N",IF(A162="s",3-D161,A162-D161))</f>
        <v>N</v>
      </c>
    </row>
    <row r="163" spans="1:10" ht="12.75">
      <c r="A163" s="4" t="s">
        <v>208</v>
      </c>
      <c r="B163" s="17" t="str">
        <f>IF(A163="N","N",IF(D162&lt;5,IF(J163&gt;-2,(2+J163)*4.5,1),IF(J163&gt;-2,(2+J163)*4.5-1,1)))</f>
        <v>N</v>
      </c>
      <c r="C163" s="17" t="str">
        <f>IF(B163="N","N",C162+B163)</f>
        <v>N</v>
      </c>
      <c r="D163" s="17" t="str">
        <f>IF(C163="N","N",INT(C163/256))</f>
        <v>N</v>
      </c>
      <c r="E163" s="16" t="str">
        <f>IF(D163="N","N",C163/1792)</f>
        <v>N</v>
      </c>
      <c r="F163" s="17">
        <f>IF(A163="s",F162+1,F162)</f>
        <v>0</v>
      </c>
      <c r="G163" s="17"/>
      <c r="J163" s="17" t="str">
        <f>IF(A163="N","N",IF(A163="s",3-D162,A163-D162))</f>
        <v>N</v>
      </c>
    </row>
    <row r="164" spans="1:10" ht="12.75">
      <c r="A164" s="4" t="s">
        <v>208</v>
      </c>
      <c r="B164" s="17" t="str">
        <f>IF(A164="N","N",IF(D163&lt;5,IF(J164&gt;-2,(2+J164)*4.5,1),IF(J164&gt;-2,(2+J164)*4.5-1,1)))</f>
        <v>N</v>
      </c>
      <c r="C164" s="17" t="str">
        <f>IF(B164="N","N",C163+B164)</f>
        <v>N</v>
      </c>
      <c r="D164" s="17" t="str">
        <f>IF(C164="N","N",INT(C164/256))</f>
        <v>N</v>
      </c>
      <c r="E164" s="16" t="str">
        <f>IF(D164="N","N",C164/1792)</f>
        <v>N</v>
      </c>
      <c r="F164" s="17">
        <f>IF(A164="s",F163+1,F163)</f>
        <v>0</v>
      </c>
      <c r="G164" s="17"/>
      <c r="J164" s="17" t="str">
        <f>IF(A164="N","N",IF(A164="s",3-D163,A164-D163))</f>
        <v>N</v>
      </c>
    </row>
    <row r="165" spans="1:10" ht="12.75">
      <c r="A165" s="4" t="s">
        <v>208</v>
      </c>
      <c r="B165" s="17" t="str">
        <f>IF(A165="N","N",IF(D164&lt;5,IF(J165&gt;-2,(2+J165)*4.5,1),IF(J165&gt;-2,(2+J165)*4.5-1,1)))</f>
        <v>N</v>
      </c>
      <c r="C165" s="17" t="str">
        <f>IF(B165="N","N",C164+B165)</f>
        <v>N</v>
      </c>
      <c r="D165" s="17" t="str">
        <f>IF(C165="N","N",INT(C165/256))</f>
        <v>N</v>
      </c>
      <c r="E165" s="16" t="str">
        <f>IF(D165="N","N",C165/1792)</f>
        <v>N</v>
      </c>
      <c r="F165" s="17">
        <f>IF(A165="s",F164+1,F164)</f>
        <v>0</v>
      </c>
      <c r="G165" s="17" t="s">
        <v>213</v>
      </c>
      <c r="H165" t="s">
        <v>214</v>
      </c>
      <c r="J165" s="17" t="str">
        <f>IF(A165="N","N",IF(A165="s",3-D164,A165-D164))</f>
        <v>N</v>
      </c>
    </row>
    <row r="166" spans="1:10" ht="12.75">
      <c r="A166" s="4" t="s">
        <v>208</v>
      </c>
      <c r="B166" s="17" t="str">
        <f>IF(A166="N","N",IF(D165&lt;5,IF(J166&gt;-2,(2+J166)*4.5,1),IF(J166&gt;-2,(2+J166)*4.5-1,1)))</f>
        <v>N</v>
      </c>
      <c r="C166" s="17" t="str">
        <f>IF(B166="N","N",C165+B166)</f>
        <v>N</v>
      </c>
      <c r="D166" s="17" t="str">
        <f>IF(C166="N","N",INT(C166/256))</f>
        <v>N</v>
      </c>
      <c r="E166" s="16" t="str">
        <f>IF(D166="N","N",C166/1792)</f>
        <v>N</v>
      </c>
      <c r="F166" s="17">
        <f>IF(A166="s",F165+1,F165)</f>
        <v>0</v>
      </c>
      <c r="G166" s="17"/>
      <c r="J166" s="17" t="str">
        <f>IF(A166="N","N",IF(A166="s",3-D165,A166-D165))</f>
        <v>N</v>
      </c>
    </row>
    <row r="167" spans="1:10" ht="12.75">
      <c r="A167" s="4" t="s">
        <v>208</v>
      </c>
      <c r="B167" s="17" t="str">
        <f>IF(A167="N","N",IF(D166&lt;5,IF(J167&gt;-2,(2+J167)*4.5,1),IF(J167&gt;-2,(2+J167)*4.5-1,1)))</f>
        <v>N</v>
      </c>
      <c r="C167" s="17" t="str">
        <f>IF(B167="N","N",C166+B167)</f>
        <v>N</v>
      </c>
      <c r="D167" s="17" t="str">
        <f>IF(C167="N","N",INT(C167/256))</f>
        <v>N</v>
      </c>
      <c r="E167" s="16" t="str">
        <f>IF(D167="N","N",C167/1792)</f>
        <v>N</v>
      </c>
      <c r="F167" s="17">
        <f>IF(A167="s",F166+1,F166)</f>
        <v>0</v>
      </c>
      <c r="G167" s="17"/>
      <c r="J167" s="17" t="str">
        <f>IF(A167="N","N",IF(A167="s",3-D166,A167-D166))</f>
        <v>N</v>
      </c>
    </row>
    <row r="168" spans="1:10" ht="12.75">
      <c r="A168" s="4" t="s">
        <v>208</v>
      </c>
      <c r="B168" s="17" t="str">
        <f>IF(A168="N","N",IF(D167&lt;5,IF(J168&gt;-2,(2+J168)*4.5,1),IF(J168&gt;-2,(2+J168)*4.5-1,1)))</f>
        <v>N</v>
      </c>
      <c r="C168" s="17" t="str">
        <f>IF(B168="N","N",C167+B168)</f>
        <v>N</v>
      </c>
      <c r="D168" s="17" t="str">
        <f>IF(C168="N","N",INT(C168/256))</f>
        <v>N</v>
      </c>
      <c r="E168" s="16" t="str">
        <f>IF(D168="N","N",C168/1792)</f>
        <v>N</v>
      </c>
      <c r="F168" s="17">
        <f>IF(A168="s",F167+1,F167)</f>
        <v>0</v>
      </c>
      <c r="G168" s="17"/>
      <c r="J168" s="17" t="str">
        <f>IF(A168="N","N",IF(A168="s",3-D167,A168-D167))</f>
        <v>N</v>
      </c>
    </row>
    <row r="169" spans="1:10" ht="12.75">
      <c r="A169" s="4" t="s">
        <v>208</v>
      </c>
      <c r="B169" s="17" t="str">
        <f>IF(A169="N","N",IF(D168&lt;5,IF(J169&gt;-2,(2+J169)*4.5,1),IF(J169&gt;-2,(2+J169)*4.5-1,1)))</f>
        <v>N</v>
      </c>
      <c r="C169" s="17" t="str">
        <f>IF(B169="N","N",C168+B169)</f>
        <v>N</v>
      </c>
      <c r="D169" s="17" t="str">
        <f>IF(C169="N","N",INT(C169/256))</f>
        <v>N</v>
      </c>
      <c r="E169" s="16" t="str">
        <f>IF(D169="N","N",C169/1792)</f>
        <v>N</v>
      </c>
      <c r="F169" s="17">
        <f>IF(A169="s",F168+1,F168)</f>
        <v>0</v>
      </c>
      <c r="G169" s="17"/>
      <c r="J169" s="17" t="str">
        <f>IF(A169="N","N",IF(A169="s",3-D168,A169-D168))</f>
        <v>N</v>
      </c>
    </row>
    <row r="170" spans="1:10" ht="12.75">
      <c r="A170" s="4" t="s">
        <v>208</v>
      </c>
      <c r="B170" s="17" t="str">
        <f>IF(A170="N","N",IF(D169&lt;5,IF(J170&gt;-2,(2+J170)*4.5,1),IF(J170&gt;-2,(2+J170)*4.5-1,1)))</f>
        <v>N</v>
      </c>
      <c r="C170" s="17" t="str">
        <f>IF(B170="N","N",C169+B170)</f>
        <v>N</v>
      </c>
      <c r="D170" s="17" t="str">
        <f>IF(C170="N","N",INT(C170/256))</f>
        <v>N</v>
      </c>
      <c r="E170" s="16" t="str">
        <f>IF(D170="N","N",C170/1792)</f>
        <v>N</v>
      </c>
      <c r="F170" s="17">
        <f>IF(A170="s",F169+1,F169)</f>
        <v>0</v>
      </c>
      <c r="G170" s="17"/>
      <c r="J170" s="17" t="str">
        <f>IF(A170="N","N",IF(A170="s",3-D169,A170-D169))</f>
        <v>N</v>
      </c>
    </row>
    <row r="171" spans="1:10" ht="12.75">
      <c r="A171" s="4" t="s">
        <v>208</v>
      </c>
      <c r="B171" s="17" t="str">
        <f>IF(A171="N","N",IF(D170&lt;5,IF(J171&gt;-2,(2+J171)*4.5,1),IF(J171&gt;-2,(2+J171)*4.5-1,1)))</f>
        <v>N</v>
      </c>
      <c r="C171" s="17" t="str">
        <f>IF(B171="N","N",C170+B171)</f>
        <v>N</v>
      </c>
      <c r="D171" s="17" t="str">
        <f>IF(C171="N","N",INT(C171/256))</f>
        <v>N</v>
      </c>
      <c r="E171" s="16" t="str">
        <f>IF(D171="N","N",C171/1792)</f>
        <v>N</v>
      </c>
      <c r="F171" s="17">
        <f>IF(A171="s",F170+1,F170)</f>
        <v>0</v>
      </c>
      <c r="G171" s="17"/>
      <c r="J171" s="17" t="str">
        <f>IF(A171="N","N",IF(A171="s",3-D170,A171-D170))</f>
        <v>N</v>
      </c>
    </row>
    <row r="172" spans="1:10" ht="12.75">
      <c r="A172" s="4" t="s">
        <v>208</v>
      </c>
      <c r="B172" s="17" t="str">
        <f>IF(A172="N","N",IF(D171&lt;5,IF(J172&gt;-2,(2+J172)*4.5,1),IF(J172&gt;-2,(2+J172)*4.5-1,1)))</f>
        <v>N</v>
      </c>
      <c r="C172" s="17" t="str">
        <f>IF(B172="N","N",C171+B172)</f>
        <v>N</v>
      </c>
      <c r="D172" s="17" t="str">
        <f>IF(C172="N","N",INT(C172/256))</f>
        <v>N</v>
      </c>
      <c r="E172" s="16" t="str">
        <f>IF(D172="N","N",C172/1792)</f>
        <v>N</v>
      </c>
      <c r="F172" s="17">
        <f>IF(A172="s",F171+1,F171)</f>
        <v>0</v>
      </c>
      <c r="G172" s="17"/>
      <c r="J172" s="17" t="str">
        <f>IF(A172="N","N",IF(A172="s",3-D171,A172-D171))</f>
        <v>N</v>
      </c>
    </row>
    <row r="173" spans="1:10" ht="12.75">
      <c r="A173" s="4" t="s">
        <v>208</v>
      </c>
      <c r="B173" s="17" t="str">
        <f>IF(A173="N","N",IF(D172&lt;5,IF(J173&gt;-2,(2+J173)*4.5,1),IF(J173&gt;-2,(2+J173)*4.5-1,1)))</f>
        <v>N</v>
      </c>
      <c r="C173" s="17" t="str">
        <f>IF(B173="N","N",C172+B173)</f>
        <v>N</v>
      </c>
      <c r="D173" s="17" t="str">
        <f>IF(C173="N","N",INT(C173/256))</f>
        <v>N</v>
      </c>
      <c r="E173" s="16" t="str">
        <f>IF(D173="N","N",C173/1792)</f>
        <v>N</v>
      </c>
      <c r="F173" s="17">
        <f>IF(A173="s",F172+1,F172)</f>
        <v>0</v>
      </c>
      <c r="G173" s="17"/>
      <c r="J173" s="17" t="str">
        <f>IF(A173="N","N",IF(A173="s",3-D172,A173-D172))</f>
        <v>N</v>
      </c>
    </row>
    <row r="174" spans="1:10" ht="12.75">
      <c r="A174" s="4" t="s">
        <v>208</v>
      </c>
      <c r="B174" s="17" t="str">
        <f>IF(A174="N","N",IF(D173&lt;5,IF(J174&gt;-2,(2+J174)*4.5,1),IF(J174&gt;-2,(2+J174)*4.5-1,1)))</f>
        <v>N</v>
      </c>
      <c r="C174" s="17" t="str">
        <f>IF(B174="N","N",C173+B174)</f>
        <v>N</v>
      </c>
      <c r="D174" s="17" t="str">
        <f>IF(C174="N","N",INT(C174/256))</f>
        <v>N</v>
      </c>
      <c r="E174" s="16" t="str">
        <f>IF(D174="N","N",C174/1792)</f>
        <v>N</v>
      </c>
      <c r="F174" s="17">
        <f>IF(A174="s",F173+1,F173)</f>
        <v>0</v>
      </c>
      <c r="G174" s="17"/>
      <c r="J174" s="17" t="str">
        <f>IF(A174="N","N",IF(A174="s",3-D173,A174-D173))</f>
        <v>N</v>
      </c>
    </row>
    <row r="175" spans="1:10" ht="12.75">
      <c r="A175" s="4" t="s">
        <v>208</v>
      </c>
      <c r="B175" s="17" t="str">
        <f>IF(A175="N","N",IF(D174&lt;5,IF(J175&gt;-2,(2+J175)*4.5,1),IF(J175&gt;-2,(2+J175)*4.5-1,1)))</f>
        <v>N</v>
      </c>
      <c r="C175" s="17" t="str">
        <f>IF(B175="N","N",C174+B175)</f>
        <v>N</v>
      </c>
      <c r="D175" s="17" t="str">
        <f>IF(C175="N","N",INT(C175/256))</f>
        <v>N</v>
      </c>
      <c r="E175" s="16" t="str">
        <f>IF(D175="N","N",C175/1792)</f>
        <v>N</v>
      </c>
      <c r="F175" s="17">
        <f>IF(A175="s",F174+1,F174)</f>
        <v>0</v>
      </c>
      <c r="G175" s="17"/>
      <c r="J175" s="17" t="str">
        <f>IF(A175="N","N",IF(A175="s",3-D174,A175-D174))</f>
        <v>N</v>
      </c>
    </row>
    <row r="176" spans="1:10" ht="12.75">
      <c r="A176" s="4" t="s">
        <v>208</v>
      </c>
      <c r="B176" s="17" t="str">
        <f>IF(A176="N","N",IF(D175&lt;5,IF(J176&gt;-2,(2+J176)*4.5,1),IF(J176&gt;-2,(2+J176)*4.5-1,1)))</f>
        <v>N</v>
      </c>
      <c r="C176" s="17" t="str">
        <f>IF(B176="N","N",C175+B176)</f>
        <v>N</v>
      </c>
      <c r="D176" s="17" t="str">
        <f>IF(C176="N","N",INT(C176/256))</f>
        <v>N</v>
      </c>
      <c r="E176" s="16" t="str">
        <f>IF(D176="N","N",C176/1792)</f>
        <v>N</v>
      </c>
      <c r="F176" s="17">
        <f>IF(A176="s",F175+1,F175)</f>
        <v>0</v>
      </c>
      <c r="G176" s="17"/>
      <c r="J176" s="17" t="str">
        <f>IF(A176="N","N",IF(A176="s",3-D175,A176-D175))</f>
        <v>N</v>
      </c>
    </row>
    <row r="177" spans="1:10" ht="12.75">
      <c r="A177" s="4" t="s">
        <v>208</v>
      </c>
      <c r="B177" s="17" t="str">
        <f>IF(A177="N","N",IF(D176&lt;5,IF(J177&gt;-2,(2+J177)*4.5,1),IF(J177&gt;-2,(2+J177)*4.5-1,1)))</f>
        <v>N</v>
      </c>
      <c r="C177" s="17" t="str">
        <f>IF(B177="N","N",C176+B177)</f>
        <v>N</v>
      </c>
      <c r="D177" s="17" t="str">
        <f>IF(C177="N","N",INT(C177/256))</f>
        <v>N</v>
      </c>
      <c r="E177" s="16" t="str">
        <f>IF(D177="N","N",C177/1792)</f>
        <v>N</v>
      </c>
      <c r="F177" s="17">
        <f>IF(A177="s",F176+1,F176)</f>
        <v>0</v>
      </c>
      <c r="G177" s="17"/>
      <c r="J177" s="17" t="str">
        <f>IF(A177="N","N",IF(A177="s",3-D176,A177-D176))</f>
        <v>N</v>
      </c>
    </row>
    <row r="178" spans="1:10" ht="12.75">
      <c r="A178" s="4" t="s">
        <v>208</v>
      </c>
      <c r="B178" s="17" t="str">
        <f>IF(A178="N","N",IF(D177&lt;5,IF(J178&gt;-2,(2+J178)*4.5,1),IF(J178&gt;-2,(2+J178)*4.5-1,1)))</f>
        <v>N</v>
      </c>
      <c r="C178" s="17" t="str">
        <f>IF(B178="N","N",C177+B178)</f>
        <v>N</v>
      </c>
      <c r="D178" s="17" t="str">
        <f>IF(C178="N","N",INT(C178/256))</f>
        <v>N</v>
      </c>
      <c r="E178" s="16" t="str">
        <f>IF(D178="N","N",C178/1792)</f>
        <v>N</v>
      </c>
      <c r="F178" s="17">
        <f>IF(A178="s",F177+1,F177)</f>
        <v>0</v>
      </c>
      <c r="G178" s="17"/>
      <c r="J178" s="17" t="str">
        <f>IF(A178="N","N",IF(A178="s",3-D177,A178-D177))</f>
        <v>N</v>
      </c>
    </row>
    <row r="179" spans="1:10" ht="12.75">
      <c r="A179" s="4" t="s">
        <v>208</v>
      </c>
      <c r="B179" s="17" t="str">
        <f>IF(A179="N","N",IF(D178&lt;5,IF(J179&gt;-2,(2+J179)*4.5,1),IF(J179&gt;-2,(2+J179)*4.5-1,1)))</f>
        <v>N</v>
      </c>
      <c r="C179" s="17" t="str">
        <f>IF(B179="N","N",C178+B179)</f>
        <v>N</v>
      </c>
      <c r="D179" s="17" t="str">
        <f>IF(C179="N","N",INT(C179/256))</f>
        <v>N</v>
      </c>
      <c r="E179" s="16" t="str">
        <f>IF(D179="N","N",C179/1792)</f>
        <v>N</v>
      </c>
      <c r="F179" s="17">
        <f>IF(A179="s",F178+1,F178)</f>
        <v>0</v>
      </c>
      <c r="G179" s="17"/>
      <c r="J179" s="17" t="str">
        <f>IF(A179="N","N",IF(A179="s",3-D178,A179-D178))</f>
        <v>N</v>
      </c>
    </row>
    <row r="180" spans="1:10" ht="12.75">
      <c r="A180" s="4" t="s">
        <v>208</v>
      </c>
      <c r="B180" s="17" t="str">
        <f>IF(A180="N","N",IF(D179&lt;5,IF(J180&gt;-2,(2+J180)*4.5,1),IF(J180&gt;-2,(2+J180)*4.5-1,1)))</f>
        <v>N</v>
      </c>
      <c r="C180" s="17" t="str">
        <f>IF(B180="N","N",C179+B180)</f>
        <v>N</v>
      </c>
      <c r="D180" s="17" t="str">
        <f>IF(C180="N","N",INT(C180/256))</f>
        <v>N</v>
      </c>
      <c r="E180" s="16" t="str">
        <f>IF(D180="N","N",C180/1792)</f>
        <v>N</v>
      </c>
      <c r="F180" s="17">
        <f>IF(A180="s",F179+1,F179)</f>
        <v>0</v>
      </c>
      <c r="G180" s="17"/>
      <c r="J180" s="17" t="str">
        <f>IF(A180="N","N",IF(A180="s",3-D179,A180-D179))</f>
        <v>N</v>
      </c>
    </row>
    <row r="181" spans="1:10" ht="12.75">
      <c r="A181" s="4" t="s">
        <v>208</v>
      </c>
      <c r="B181" s="17" t="str">
        <f>IF(A181="N","N",IF(D180&lt;5,IF(J181&gt;-2,(2+J181)*4.5,1),IF(J181&gt;-2,(2+J181)*4.5-1,1)))</f>
        <v>N</v>
      </c>
      <c r="C181" s="17" t="str">
        <f>IF(B181="N","N",C180+B181)</f>
        <v>N</v>
      </c>
      <c r="D181" s="17" t="str">
        <f>IF(C181="N","N",INT(C181/256))</f>
        <v>N</v>
      </c>
      <c r="E181" s="16" t="str">
        <f>IF(D181="N","N",C181/1792)</f>
        <v>N</v>
      </c>
      <c r="F181" s="17">
        <f>IF(A181="s",F180+1,F180)</f>
        <v>0</v>
      </c>
      <c r="G181" s="17"/>
      <c r="J181" s="17" t="str">
        <f>IF(A181="N","N",IF(A181="s",3-D180,A181-D180))</f>
        <v>N</v>
      </c>
    </row>
    <row r="182" spans="1:10" ht="12.75">
      <c r="A182" s="4" t="s">
        <v>208</v>
      </c>
      <c r="B182" s="17" t="str">
        <f>IF(A182="N","N",IF(D181&lt;5,IF(J182&gt;-2,(2+J182)*4.5,1),IF(J182&gt;-2,(2+J182)*4.5-1,1)))</f>
        <v>N</v>
      </c>
      <c r="C182" s="17" t="str">
        <f>IF(B182="N","N",C181+B182)</f>
        <v>N</v>
      </c>
      <c r="D182" s="17" t="str">
        <f>IF(C182="N","N",INT(C182/256))</f>
        <v>N</v>
      </c>
      <c r="E182" s="16" t="str">
        <f>IF(D182="N","N",C182/1792)</f>
        <v>N</v>
      </c>
      <c r="F182" s="17">
        <f>IF(A182="s",F181+1,F181)</f>
        <v>0</v>
      </c>
      <c r="G182" s="17"/>
      <c r="J182" s="17" t="str">
        <f>IF(A182="N","N",IF(A182="s",3-D181,A182-D181))</f>
        <v>N</v>
      </c>
    </row>
    <row r="183" spans="1:10" ht="12.75">
      <c r="A183" s="4" t="s">
        <v>208</v>
      </c>
      <c r="B183" s="17" t="str">
        <f>IF(A183="N","N",IF(D182&lt;5,IF(J183&gt;-2,(2+J183)*4.5,1),IF(J183&gt;-2,(2+J183)*4.5-1,1)))</f>
        <v>N</v>
      </c>
      <c r="C183" s="17" t="str">
        <f>IF(B183="N","N",C182+B183)</f>
        <v>N</v>
      </c>
      <c r="D183" s="17" t="str">
        <f>IF(C183="N","N",INT(C183/256))</f>
        <v>N</v>
      </c>
      <c r="E183" s="16" t="str">
        <f>IF(D183="N","N",C183/1792)</f>
        <v>N</v>
      </c>
      <c r="F183" s="17">
        <f>IF(A183="s",F182+1,F182)</f>
        <v>0</v>
      </c>
      <c r="G183" s="17"/>
      <c r="J183" s="17" t="str">
        <f>IF(A183="N","N",IF(A183="s",3-D182,A183-D182))</f>
        <v>N</v>
      </c>
    </row>
    <row r="184" spans="1:10" ht="12.75">
      <c r="A184" s="4" t="s">
        <v>208</v>
      </c>
      <c r="B184" s="17" t="str">
        <f>IF(A184="N","N",IF(D183&lt;5,IF(J184&gt;-2,(2+J184)*4.5,1),IF(J184&gt;-2,(2+J184)*4.5-1,1)))</f>
        <v>N</v>
      </c>
      <c r="C184" s="17" t="str">
        <f>IF(B184="N","N",C183+B184)</f>
        <v>N</v>
      </c>
      <c r="D184" s="17" t="str">
        <f>IF(C184="N","N",INT(C184/256))</f>
        <v>N</v>
      </c>
      <c r="E184" s="16" t="str">
        <f>IF(D184="N","N",C184/1792)</f>
        <v>N</v>
      </c>
      <c r="F184" s="17">
        <f>IF(A184="s",F183+1,F183)</f>
        <v>0</v>
      </c>
      <c r="G184" s="17"/>
      <c r="J184" s="17" t="str">
        <f>IF(A184="N","N",IF(A184="s",3-D183,A184-D183))</f>
        <v>N</v>
      </c>
    </row>
    <row r="185" spans="1:10" ht="12.75">
      <c r="A185" s="4" t="s">
        <v>208</v>
      </c>
      <c r="B185" s="17" t="str">
        <f>IF(A185="N","N",IF(D184&lt;5,IF(J185&gt;-2,(2+J185)*4.5,1),IF(J185&gt;-2,(2+J185)*4.5-1,1)))</f>
        <v>N</v>
      </c>
      <c r="C185" s="17" t="str">
        <f>IF(B185="N","N",C184+B185)</f>
        <v>N</v>
      </c>
      <c r="D185" s="17" t="str">
        <f>IF(C185="N","N",INT(C185/256))</f>
        <v>N</v>
      </c>
      <c r="E185" s="16" t="str">
        <f>IF(D185="N","N",C185/1792)</f>
        <v>N</v>
      </c>
      <c r="F185" s="17">
        <f>IF(A185="s",F184+1,F184)</f>
        <v>0</v>
      </c>
      <c r="G185" s="17"/>
      <c r="J185" s="17" t="str">
        <f>IF(A185="N","N",IF(A185="s",3-D184,A185-D184))</f>
        <v>N</v>
      </c>
    </row>
    <row r="186" spans="1:10" ht="12.75">
      <c r="A186" s="4" t="s">
        <v>208</v>
      </c>
      <c r="B186" s="17" t="str">
        <f>IF(A186="N","N",IF(D185&lt;5,IF(J186&gt;-2,(2+J186)*4.5,1),IF(J186&gt;-2,(2+J186)*4.5-1,1)))</f>
        <v>N</v>
      </c>
      <c r="C186" s="17" t="str">
        <f>IF(B186="N","N",C185+B186)</f>
        <v>N</v>
      </c>
      <c r="D186" s="17" t="str">
        <f>IF(C186="N","N",INT(C186/256))</f>
        <v>N</v>
      </c>
      <c r="E186" s="16" t="str">
        <f>IF(D186="N","N",C186/1792)</f>
        <v>N</v>
      </c>
      <c r="F186" s="17">
        <f>IF(A186="s",F185+1,F185)</f>
        <v>0</v>
      </c>
      <c r="G186" s="17"/>
      <c r="J186" s="17" t="str">
        <f>IF(A186="N","N",IF(A186="s",3-D185,A186-D185))</f>
        <v>N</v>
      </c>
    </row>
    <row r="187" spans="1:10" ht="12.75">
      <c r="A187" s="4" t="s">
        <v>208</v>
      </c>
      <c r="B187" s="17" t="str">
        <f>IF(A187="N","N",IF(D186&lt;5,IF(J187&gt;-2,(2+J187)*4.5,1),IF(J187&gt;-2,(2+J187)*4.5-1,1)))</f>
        <v>N</v>
      </c>
      <c r="C187" s="17" t="str">
        <f>IF(B187="N","N",C186+B187)</f>
        <v>N</v>
      </c>
      <c r="D187" s="17" t="str">
        <f>IF(C187="N","N",INT(C187/256))</f>
        <v>N</v>
      </c>
      <c r="E187" s="16" t="str">
        <f>IF(D187="N","N",C187/1792)</f>
        <v>N</v>
      </c>
      <c r="F187" s="17">
        <f>IF(A187="s",F186+1,F186)</f>
        <v>0</v>
      </c>
      <c r="G187" s="17"/>
      <c r="J187" s="17" t="str">
        <f>IF(A187="N","N",IF(A187="s",3-D186,A187-D186))</f>
        <v>N</v>
      </c>
    </row>
    <row r="188" spans="1:10" ht="12.75">
      <c r="A188" s="4" t="s">
        <v>208</v>
      </c>
      <c r="B188" s="17" t="str">
        <f>IF(A188="N","N",IF(D187&lt;5,IF(J188&gt;-2,(2+J188)*4.5,1),IF(J188&gt;-2,(2+J188)*4.5-1,1)))</f>
        <v>N</v>
      </c>
      <c r="C188" s="17" t="str">
        <f>IF(B188="N","N",C187+B188)</f>
        <v>N</v>
      </c>
      <c r="D188" s="17" t="str">
        <f>IF(C188="N","N",INT(C188/256))</f>
        <v>N</v>
      </c>
      <c r="E188" s="16" t="str">
        <f>IF(D188="N","N",C188/1792)</f>
        <v>N</v>
      </c>
      <c r="F188" s="17">
        <f>IF(A188="s",F187+1,F187)</f>
        <v>0</v>
      </c>
      <c r="G188" s="17"/>
      <c r="J188" s="17" t="str">
        <f>IF(A188="N","N",IF(A188="s",3-D187,A188-D187))</f>
        <v>N</v>
      </c>
    </row>
    <row r="189" spans="1:10" ht="12.75">
      <c r="A189" s="4" t="s">
        <v>208</v>
      </c>
      <c r="B189" s="17" t="str">
        <f>IF(A189="N","N",IF(D188&lt;5,IF(J189&gt;-2,(2+J189)*4.5,1),IF(J189&gt;-2,(2+J189)*4.5-1,1)))</f>
        <v>N</v>
      </c>
      <c r="C189" s="17" t="str">
        <f>IF(B189="N","N",C188+B189)</f>
        <v>N</v>
      </c>
      <c r="D189" s="17" t="str">
        <f>IF(C189="N","N",INT(C189/256))</f>
        <v>N</v>
      </c>
      <c r="E189" s="16" t="str">
        <f>IF(D189="N","N",C189/1792)</f>
        <v>N</v>
      </c>
      <c r="F189" s="17">
        <f>IF(A189="s",F188+1,F188)</f>
        <v>0</v>
      </c>
      <c r="G189" s="17"/>
      <c r="J189" s="17" t="str">
        <f>IF(A189="N","N",IF(A189="s",3-D188,A189-D188))</f>
        <v>N</v>
      </c>
    </row>
    <row r="190" spans="1:10" ht="12.75">
      <c r="A190" s="4" t="s">
        <v>208</v>
      </c>
      <c r="B190" s="17" t="str">
        <f>IF(A190="N","N",IF(D189&lt;5,IF(J190&gt;-2,(2+J190)*4.5,1),IF(J190&gt;-2,(2+J190)*4.5-1,1)))</f>
        <v>N</v>
      </c>
      <c r="C190" s="17" t="str">
        <f>IF(B190="N","N",C189+B190)</f>
        <v>N</v>
      </c>
      <c r="D190" s="17" t="str">
        <f>IF(C190="N","N",INT(C190/256))</f>
        <v>N</v>
      </c>
      <c r="E190" s="16" t="str">
        <f>IF(D190="N","N",C190/1792)</f>
        <v>N</v>
      </c>
      <c r="F190" s="17">
        <f>IF(A190="s",F189+1,F189)</f>
        <v>0</v>
      </c>
      <c r="G190" s="17"/>
      <c r="J190" s="17" t="str">
        <f>IF(A190="N","N",IF(A190="s",3-D189,A190-D189))</f>
        <v>N</v>
      </c>
    </row>
    <row r="191" spans="1:10" ht="12.75">
      <c r="A191" s="4" t="s">
        <v>208</v>
      </c>
      <c r="B191" s="17" t="str">
        <f>IF(A191="N","N",IF(D190&lt;5,IF(J191&gt;-2,(2+J191)*4.5,1),IF(J191&gt;-2,(2+J191)*4.5-1,1)))</f>
        <v>N</v>
      </c>
      <c r="C191" s="17" t="str">
        <f>IF(B191="N","N",C190+B191)</f>
        <v>N</v>
      </c>
      <c r="D191" s="17" t="str">
        <f>IF(C191="N","N",INT(C191/256))</f>
        <v>N</v>
      </c>
      <c r="E191" s="16" t="str">
        <f>IF(D191="N","N",C191/1792)</f>
        <v>N</v>
      </c>
      <c r="F191" s="17">
        <f>IF(A191="s",F190+1,F190)</f>
        <v>0</v>
      </c>
      <c r="G191" s="17"/>
      <c r="J191" s="17" t="str">
        <f>IF(A191="N","N",IF(A191="s",3-D190,A191-D190))</f>
        <v>N</v>
      </c>
    </row>
    <row r="192" spans="1:10" ht="12.75">
      <c r="A192" s="4" t="s">
        <v>208</v>
      </c>
      <c r="B192" s="17" t="str">
        <f>IF(A192="N","N",IF(D191&lt;5,IF(J192&gt;-2,(2+J192)*4.5,1),IF(J192&gt;-2,(2+J192)*4.5-1,1)))</f>
        <v>N</v>
      </c>
      <c r="C192" s="17" t="str">
        <f>IF(B192="N","N",C191+B192)</f>
        <v>N</v>
      </c>
      <c r="D192" s="17" t="str">
        <f>IF(C192="N","N",INT(C192/256))</f>
        <v>N</v>
      </c>
      <c r="E192" s="16" t="str">
        <f>IF(D192="N","N",C192/1792)</f>
        <v>N</v>
      </c>
      <c r="F192" s="17">
        <f>IF(A192="s",F191+1,F191)</f>
        <v>0</v>
      </c>
      <c r="G192" s="17"/>
      <c r="J192" s="17" t="str">
        <f>IF(A192="N","N",IF(A192="s",3-D191,A192-D191))</f>
        <v>N</v>
      </c>
    </row>
    <row r="193" spans="1:10" ht="12.75">
      <c r="A193" s="4" t="s">
        <v>208</v>
      </c>
      <c r="B193" s="17" t="str">
        <f>IF(A193="N","N",IF(D192&lt;5,IF(J193&gt;-2,(2+J193)*4.5,1),IF(J193&gt;-2,(2+J193)*4.5-1,1)))</f>
        <v>N</v>
      </c>
      <c r="C193" s="17" t="str">
        <f>IF(B193="N","N",C192+B193)</f>
        <v>N</v>
      </c>
      <c r="D193" s="17" t="str">
        <f>IF(C193="N","N",INT(C193/256))</f>
        <v>N</v>
      </c>
      <c r="E193" s="16" t="str">
        <f>IF(D193="N","N",C193/1792)</f>
        <v>N</v>
      </c>
      <c r="F193" s="17">
        <f>IF(A193="s",F192+1,F192)</f>
        <v>0</v>
      </c>
      <c r="G193" s="17"/>
      <c r="J193" s="17" t="str">
        <f>IF(A193="N","N",IF(A193="s",3-D192,A193-D192))</f>
        <v>N</v>
      </c>
    </row>
    <row r="194" spans="1:10" ht="12.75">
      <c r="A194" s="4" t="s">
        <v>208</v>
      </c>
      <c r="B194" s="17" t="str">
        <f>IF(A194="N","N",IF(D193&lt;5,IF(J194&gt;-2,(2+J194)*4.5,1),IF(J194&gt;-2,(2+J194)*4.5-1,1)))</f>
        <v>N</v>
      </c>
      <c r="C194" s="17" t="str">
        <f>IF(B194="N","N",C193+B194)</f>
        <v>N</v>
      </c>
      <c r="D194" s="17" t="str">
        <f>IF(C194="N","N",INT(C194/256))</f>
        <v>N</v>
      </c>
      <c r="E194" s="16" t="str">
        <f>IF(D194="N","N",C194/1792)</f>
        <v>N</v>
      </c>
      <c r="F194" s="17">
        <f>IF(A194="s",F193+1,F193)</f>
        <v>0</v>
      </c>
      <c r="G194" s="17"/>
      <c r="J194" s="17" t="str">
        <f>IF(A194="N","N",IF(A194="s",3-D193,A194-D193))</f>
        <v>N</v>
      </c>
    </row>
    <row r="195" spans="1:10" ht="12.75">
      <c r="A195" s="4" t="s">
        <v>208</v>
      </c>
      <c r="B195" s="17" t="str">
        <f>IF(A195="N","N",IF(D194&lt;5,IF(J195&gt;-2,(2+J195)*4.5,1),IF(J195&gt;-2,(2+J195)*4.5-1,1)))</f>
        <v>N</v>
      </c>
      <c r="C195" s="17" t="str">
        <f>IF(B195="N","N",C194+B195)</f>
        <v>N</v>
      </c>
      <c r="D195" s="17" t="str">
        <f>IF(C195="N","N",INT(C195/256))</f>
        <v>N</v>
      </c>
      <c r="E195" s="16" t="str">
        <f>IF(D195="N","N",C195/1792)</f>
        <v>N</v>
      </c>
      <c r="F195" s="17">
        <f>IF(A195="s",F194+1,F194)</f>
        <v>0</v>
      </c>
      <c r="G195" s="17"/>
      <c r="J195" s="17" t="str">
        <f>IF(A195="N","N",IF(A195="s",3-D194,A195-D194))</f>
        <v>N</v>
      </c>
    </row>
    <row r="196" spans="1:10" ht="12.75">
      <c r="A196" s="4" t="s">
        <v>208</v>
      </c>
      <c r="B196" s="17" t="str">
        <f>IF(A196="N","N",IF(D195&lt;5,IF(J196&gt;-2,(2+J196)*4.5,1),IF(J196&gt;-2,(2+J196)*4.5-1,1)))</f>
        <v>N</v>
      </c>
      <c r="C196" s="17" t="str">
        <f>IF(B196="N","N",C195+B196)</f>
        <v>N</v>
      </c>
      <c r="D196" s="17" t="str">
        <f>IF(C196="N","N",INT(C196/256))</f>
        <v>N</v>
      </c>
      <c r="E196" s="16" t="str">
        <f>IF(D196="N","N",C196/1792)</f>
        <v>N</v>
      </c>
      <c r="F196" s="17">
        <f>IF(A196="s",F195+1,F195)</f>
        <v>0</v>
      </c>
      <c r="G196" s="17"/>
      <c r="J196" s="17" t="str">
        <f>IF(A196="N","N",IF(A196="s",3-D195,A196-D195))</f>
        <v>N</v>
      </c>
    </row>
    <row r="197" spans="1:10" ht="12.75">
      <c r="A197" s="4" t="s">
        <v>208</v>
      </c>
      <c r="B197" s="17" t="str">
        <f>IF(A197="N","N",IF(D196&lt;5,IF(J197&gt;-2,(2+J197)*4.5,1),IF(J197&gt;-2,(2+J197)*4.5-1,1)))</f>
        <v>N</v>
      </c>
      <c r="C197" s="17" t="str">
        <f>IF(B197="N","N",C196+B197)</f>
        <v>N</v>
      </c>
      <c r="D197" s="17" t="str">
        <f>IF(C197="N","N",INT(C197/256))</f>
        <v>N</v>
      </c>
      <c r="E197" s="16" t="str">
        <f>IF(D197="N","N",C197/1792)</f>
        <v>N</v>
      </c>
      <c r="F197" s="17">
        <f>IF(A197="s",F196+1,F196)</f>
        <v>0</v>
      </c>
      <c r="G197" s="17"/>
      <c r="J197" s="17" t="str">
        <f>IF(A197="N","N",IF(A197="s",3-D196,A197-D196))</f>
        <v>N</v>
      </c>
    </row>
    <row r="198" spans="1:10" ht="12.75">
      <c r="A198" s="4" t="s">
        <v>208</v>
      </c>
      <c r="B198" s="17" t="str">
        <f>IF(A198="N","N",IF(D197&lt;5,IF(J198&gt;-2,(2+J198)*4.5,1),IF(J198&gt;-2,(2+J198)*4.5-1,1)))</f>
        <v>N</v>
      </c>
      <c r="C198" s="17" t="str">
        <f>IF(B198="N","N",C197+B198)</f>
        <v>N</v>
      </c>
      <c r="D198" s="17" t="str">
        <f>IF(C198="N","N",INT(C198/256))</f>
        <v>N</v>
      </c>
      <c r="E198" s="16" t="str">
        <f>IF(D198="N","N",C198/1792)</f>
        <v>N</v>
      </c>
      <c r="F198" s="17">
        <f>IF(A198="s",F197+1,F197)</f>
        <v>0</v>
      </c>
      <c r="G198" s="3"/>
      <c r="J198" s="17" t="str">
        <f>IF(A198="N","N",IF(A198="s",3-D197,A198-D197))</f>
        <v>N</v>
      </c>
    </row>
    <row r="199" spans="1:10" ht="12.75">
      <c r="A199" s="4" t="s">
        <v>208</v>
      </c>
      <c r="B199" s="17" t="str">
        <f>IF(A199="N","N",IF(D198&lt;5,IF(J199&gt;-2,(2+J199)*4.5,1),IF(J199&gt;-2,(2+J199)*4.5-1,1)))</f>
        <v>N</v>
      </c>
      <c r="C199" s="17" t="str">
        <f>IF(B199="N","N",C198+B199)</f>
        <v>N</v>
      </c>
      <c r="D199" s="17" t="str">
        <f>IF(C199="N","N",INT(C199/256))</f>
        <v>N</v>
      </c>
      <c r="E199" s="16" t="str">
        <f>IF(D199="N","N",C199/1792)</f>
        <v>N</v>
      </c>
      <c r="F199" s="17">
        <f>IF(A199="s",F198+1,F198)</f>
        <v>0</v>
      </c>
      <c r="G199" s="17"/>
      <c r="J199" s="17" t="str">
        <f>IF(A199="N","N",IF(A199="s",3-D198,A199-D198))</f>
        <v>N</v>
      </c>
    </row>
    <row r="200" spans="1:10" ht="12.75">
      <c r="A200" s="4" t="s">
        <v>208</v>
      </c>
      <c r="B200" s="17" t="str">
        <f>IF(A200="N","N",IF(D199&lt;5,IF(J200&gt;-2,(2+J200)*4.5,1),IF(J200&gt;-2,(2+J200)*4.5-1,1)))</f>
        <v>N</v>
      </c>
      <c r="C200" s="17" t="str">
        <f>IF(B200="N","N",C199+B200)</f>
        <v>N</v>
      </c>
      <c r="D200" s="17" t="str">
        <f>IF(C200="N","N",INT(C200/256))</f>
        <v>N</v>
      </c>
      <c r="E200" s="16" t="str">
        <f>IF(D200="N","N",C200/1792)</f>
        <v>N</v>
      </c>
      <c r="F200" s="17">
        <f>IF(A200="s",F199+1,F199)</f>
        <v>0</v>
      </c>
      <c r="G200" s="17"/>
      <c r="J200" s="17" t="str">
        <f>IF(A200="N","N",IF(A200="s",3-D199,A200-D199))</f>
        <v>N</v>
      </c>
    </row>
    <row r="201" spans="1:10" ht="12.75">
      <c r="A201" s="4" t="s">
        <v>208</v>
      </c>
      <c r="B201" s="17" t="str">
        <f>IF(A201="N","N",IF(D200&lt;5,IF(J201&gt;-2,(2+J201)*4.5,1),IF(J201&gt;-2,(2+J201)*4.5-1,1)))</f>
        <v>N</v>
      </c>
      <c r="C201" s="17" t="str">
        <f>IF(B201="N","N",C200+B201)</f>
        <v>N</v>
      </c>
      <c r="D201" s="17" t="str">
        <f>IF(C201="N","N",INT(C201/256))</f>
        <v>N</v>
      </c>
      <c r="E201" s="16" t="str">
        <f>IF(D201="N","N",C201/1792)</f>
        <v>N</v>
      </c>
      <c r="F201" s="17">
        <f>IF(A201="s",F200+1,F200)</f>
        <v>0</v>
      </c>
      <c r="G201" s="17"/>
      <c r="J201" s="17" t="str">
        <f>IF(A201="N","N",IF(A201="s",3-D200,A201-D200))</f>
        <v>N</v>
      </c>
    </row>
    <row r="202" spans="1:10" ht="12.75">
      <c r="A202" s="4" t="s">
        <v>208</v>
      </c>
      <c r="B202" s="17" t="str">
        <f>IF(A202="N","N",IF(D201&lt;5,IF(J202&gt;-2,(2+J202)*4.5,1),IF(J202&gt;-2,(2+J202)*4.5-1,1)))</f>
        <v>N</v>
      </c>
      <c r="C202" s="17" t="str">
        <f>IF(B202="N","N",C201+B202)</f>
        <v>N</v>
      </c>
      <c r="D202" s="17" t="str">
        <f>IF(C202="N","N",INT(C202/256))</f>
        <v>N</v>
      </c>
      <c r="E202" s="16" t="str">
        <f>IF(D202="N","N",C202/1792)</f>
        <v>N</v>
      </c>
      <c r="F202" s="17">
        <f>IF(A202="s",F201+1,F201)</f>
        <v>0</v>
      </c>
      <c r="G202" s="17"/>
      <c r="J202" s="17" t="str">
        <f>IF(A202="N","N",IF(A202="s",3-D201,A202-D201))</f>
        <v>N</v>
      </c>
    </row>
    <row r="203" spans="1:10" ht="12.75">
      <c r="A203" s="4" t="s">
        <v>208</v>
      </c>
      <c r="B203" s="17" t="str">
        <f>IF(A203="N","N",IF(D202&lt;5,IF(J203&gt;-2,(2+J203)*4.5,1),IF(J203&gt;-2,(2+J203)*4.5-1,1)))</f>
        <v>N</v>
      </c>
      <c r="C203" s="17" t="str">
        <f>IF(B203="N","N",C202+B203)</f>
        <v>N</v>
      </c>
      <c r="D203" s="17" t="str">
        <f>IF(C203="N","N",INT(C203/256))</f>
        <v>N</v>
      </c>
      <c r="E203" s="16" t="str">
        <f>IF(D203="N","N",C203/1792)</f>
        <v>N</v>
      </c>
      <c r="F203" s="17">
        <f>IF(A203="s",F202+1,F202)</f>
        <v>0</v>
      </c>
      <c r="G203" s="17"/>
      <c r="J203" s="17" t="str">
        <f>IF(A203="N","N",IF(A203="s",3-D202,A203-D202))</f>
        <v>N</v>
      </c>
    </row>
    <row r="204" spans="1:10" ht="12.75">
      <c r="A204" s="4" t="s">
        <v>208</v>
      </c>
      <c r="B204" s="17" t="str">
        <f>IF(A204="N","N",IF(D203&lt;5,IF(J204&gt;-2,(2+J204)*4.5,1),IF(J204&gt;-2,(2+J204)*4.5-1,1)))</f>
        <v>N</v>
      </c>
      <c r="C204" s="17" t="str">
        <f>IF(B204="N","N",C203+B204)</f>
        <v>N</v>
      </c>
      <c r="D204" s="17" t="str">
        <f>IF(C204="N","N",INT(C204/256))</f>
        <v>N</v>
      </c>
      <c r="E204" s="16" t="str">
        <f>IF(D204="N","N",C204/1792)</f>
        <v>N</v>
      </c>
      <c r="F204" s="17">
        <f>IF(A204="s",F203+1,F203)</f>
        <v>0</v>
      </c>
      <c r="G204" s="17"/>
      <c r="J204" s="17" t="str">
        <f>IF(A204="N","N",IF(A204="s",3-D203,A204-D203))</f>
        <v>N</v>
      </c>
    </row>
    <row r="205" spans="1:10" ht="12.75">
      <c r="A205" s="4" t="s">
        <v>208</v>
      </c>
      <c r="B205" s="17" t="str">
        <f>IF(A205="N","N",IF(D204&lt;5,IF(J205&gt;-2,(2+J205)*4.5,1),IF(J205&gt;-2,(2+J205)*4.5-1,1)))</f>
        <v>N</v>
      </c>
      <c r="C205" s="17" t="str">
        <f>IF(B205="N","N",C204+B205)</f>
        <v>N</v>
      </c>
      <c r="D205" s="17" t="str">
        <f>IF(C205="N","N",INT(C205/256))</f>
        <v>N</v>
      </c>
      <c r="E205" s="16" t="str">
        <f>IF(D205="N","N",C205/1792)</f>
        <v>N</v>
      </c>
      <c r="F205" s="17">
        <f>IF(A205="s",F204+1,F204)</f>
        <v>0</v>
      </c>
      <c r="G205" s="17"/>
      <c r="J205" s="17" t="str">
        <f>IF(A205="N","N",IF(A205="s",3-D204,A205-D204))</f>
        <v>N</v>
      </c>
    </row>
    <row r="206" spans="1:12" ht="12.75">
      <c r="A206" s="4" t="s">
        <v>208</v>
      </c>
      <c r="B206" s="17" t="str">
        <f>IF(A206="N","N",IF(D205&lt;5,IF(J206&gt;-2,(2+J206)*4.5,1),IF(J206&gt;-2,(2+J206)*4.5-1,1)))</f>
        <v>N</v>
      </c>
      <c r="C206" s="17" t="str">
        <f>IF(B206="N","N",C205+B206)</f>
        <v>N</v>
      </c>
      <c r="D206" s="17" t="str">
        <f>IF(C206="N","N",INT(C206/256))</f>
        <v>N</v>
      </c>
      <c r="E206" s="16" t="str">
        <f>IF(D206="N","N",C206/1792)</f>
        <v>N</v>
      </c>
      <c r="F206" s="17">
        <f>IF(A206="s",F205+1,F205)</f>
        <v>0</v>
      </c>
      <c r="G206" s="17"/>
      <c r="J206" s="17" t="str">
        <f>IF(A206="N","N",IF(A206="s",3-D205,A206-D205))</f>
        <v>N</v>
      </c>
      <c r="L206" s="3"/>
    </row>
    <row r="207" spans="1:10" ht="12.75">
      <c r="A207" s="4" t="s">
        <v>208</v>
      </c>
      <c r="B207" s="17" t="str">
        <f>IF(A207="N","N",IF(D206&lt;5,IF(J207&gt;-2,(2+J207)*4.5,1),IF(J207&gt;-2,(2+J207)*4.5-1,1)))</f>
        <v>N</v>
      </c>
      <c r="C207" s="17" t="str">
        <f>IF(B207="N","N",C206+B207)</f>
        <v>N</v>
      </c>
      <c r="D207" s="17" t="str">
        <f>IF(C207="N","N",INT(C207/256))</f>
        <v>N</v>
      </c>
      <c r="E207" s="16" t="str">
        <f>IF(D207="N","N",C207/1792)</f>
        <v>N</v>
      </c>
      <c r="F207" s="17">
        <f>IF(A207="s",F206+1,F206)</f>
        <v>0</v>
      </c>
      <c r="G207" s="17"/>
      <c r="J207" s="17" t="str">
        <f>IF(A207="N","N",IF(A207="s",3-D206,A207-D206))</f>
        <v>N</v>
      </c>
    </row>
    <row r="208" spans="1:10" ht="12.75">
      <c r="A208" s="4" t="s">
        <v>208</v>
      </c>
      <c r="B208" s="17" t="str">
        <f>IF(A208="N","N",IF(D207&lt;5,IF(J208&gt;-2,(2+J208)*4.5,1),IF(J208&gt;-2,(2+J208)*4.5-1,1)))</f>
        <v>N</v>
      </c>
      <c r="C208" s="17" t="str">
        <f>IF(B208="N","N",C207+B208)</f>
        <v>N</v>
      </c>
      <c r="D208" s="17" t="str">
        <f>IF(C208="N","N",INT(C208/256))</f>
        <v>N</v>
      </c>
      <c r="E208" s="16" t="str">
        <f>IF(D208="N","N",C208/1792)</f>
        <v>N</v>
      </c>
      <c r="F208" s="17">
        <f>IF(A208="s",F207+1,F207)</f>
        <v>0</v>
      </c>
      <c r="G208" s="17"/>
      <c r="J208" s="17" t="str">
        <f>IF(A208="N","N",IF(A208="s",3-D207,A208-D207))</f>
        <v>N</v>
      </c>
    </row>
    <row r="209" spans="1:10" ht="12.75">
      <c r="A209" s="4" t="s">
        <v>208</v>
      </c>
      <c r="B209" s="17" t="str">
        <f>IF(A209="N","N",IF(D208&lt;5,IF(J209&gt;-2,(2+J209)*4.5,1),IF(J209&gt;-2,(2+J209)*4.5-1,1)))</f>
        <v>N</v>
      </c>
      <c r="C209" s="17" t="str">
        <f>IF(B209="N","N",C208+B209)</f>
        <v>N</v>
      </c>
      <c r="D209" s="17" t="str">
        <f>IF(C209="N","N",INT(C209/256))</f>
        <v>N</v>
      </c>
      <c r="E209" s="16" t="str">
        <f>IF(D209="N","N",C209/1792)</f>
        <v>N</v>
      </c>
      <c r="F209" s="17">
        <f>IF(A209="s",F208+1,F208)</f>
        <v>0</v>
      </c>
      <c r="G209" s="17"/>
      <c r="J209" s="17" t="str">
        <f>IF(A209="N","N",IF(A209="s",3-D208,A209-D208))</f>
        <v>N</v>
      </c>
    </row>
    <row r="210" spans="1:10" ht="12.75">
      <c r="A210" s="4" t="s">
        <v>208</v>
      </c>
      <c r="B210" s="17" t="str">
        <f>IF(A210="N","N",IF(D209&lt;5,IF(J210&gt;-2,(2+J210)*4.5,1),IF(J210&gt;-2,(2+J210)*4.5-1,1)))</f>
        <v>N</v>
      </c>
      <c r="C210" s="17" t="str">
        <f>IF(B210="N","N",C209+B210)</f>
        <v>N</v>
      </c>
      <c r="D210" s="17" t="str">
        <f>IF(C210="N","N",INT(C210/256))</f>
        <v>N</v>
      </c>
      <c r="E210" s="16" t="str">
        <f>IF(D210="N","N",C210/1792)</f>
        <v>N</v>
      </c>
      <c r="F210" s="17">
        <f>IF(A210="s",F209+1,F209)</f>
        <v>0</v>
      </c>
      <c r="G210" s="17"/>
      <c r="J210" s="17" t="str">
        <f>IF(A210="N","N",IF(A210="s",3-D209,A210-D209))</f>
        <v>N</v>
      </c>
    </row>
    <row r="211" spans="1:10" ht="12.75">
      <c r="A211" s="4" t="s">
        <v>208</v>
      </c>
      <c r="B211" s="17" t="str">
        <f>IF(A211="N","N",IF(D210&lt;5,IF(J211&gt;-2,(2+J211)*4.5,1),IF(J211&gt;-2,(2+J211)*4.5-1,1)))</f>
        <v>N</v>
      </c>
      <c r="C211" s="17" t="str">
        <f>IF(B211="N","N",C210+B211)</f>
        <v>N</v>
      </c>
      <c r="D211" s="17" t="str">
        <f>IF(C211="N","N",INT(C211/256))</f>
        <v>N</v>
      </c>
      <c r="E211" s="16" t="str">
        <f>IF(D211="N","N",C211/1792)</f>
        <v>N</v>
      </c>
      <c r="F211" s="17">
        <f>IF(A211="s",F210+1,F210)</f>
        <v>0</v>
      </c>
      <c r="G211" s="17"/>
      <c r="J211" s="17" t="str">
        <f>IF(A211="N","N",IF(A211="s",3-D210,A211-D210))</f>
        <v>N</v>
      </c>
    </row>
    <row r="212" spans="1:10" ht="12.75">
      <c r="A212" s="4" t="s">
        <v>208</v>
      </c>
      <c r="B212" s="17" t="str">
        <f>IF(A212="N","N",IF(D211&lt;5,IF(J212&gt;-2,(2+J212)*4.5,1),IF(J212&gt;-2,(2+J212)*4.5-1,1)))</f>
        <v>N</v>
      </c>
      <c r="C212" s="17" t="str">
        <f>IF(B212="N","N",C211+B212)</f>
        <v>N</v>
      </c>
      <c r="D212" s="17" t="str">
        <f>IF(C212="N","N",INT(C212/256))</f>
        <v>N</v>
      </c>
      <c r="E212" s="16" t="str">
        <f>IF(D212="N","N",C212/1792)</f>
        <v>N</v>
      </c>
      <c r="F212" s="17">
        <f>IF(A212="s",F211+1,F211)</f>
        <v>0</v>
      </c>
      <c r="G212" s="17"/>
      <c r="J212" s="17" t="str">
        <f>IF(A212="N","N",IF(A212="s",3-D211,A212-D211))</f>
        <v>N</v>
      </c>
    </row>
    <row r="213" spans="1:10" ht="12.75">
      <c r="A213" s="4" t="s">
        <v>208</v>
      </c>
      <c r="B213" s="17" t="str">
        <f>IF(A213="N","N",IF(D212&lt;5,IF(J213&gt;-2,(2+J213)*4.5,1),IF(J213&gt;-2,(2+J213)*4.5-1,1)))</f>
        <v>N</v>
      </c>
      <c r="C213" s="17" t="str">
        <f>IF(B213="N","N",C212+B213)</f>
        <v>N</v>
      </c>
      <c r="D213" s="17" t="str">
        <f>IF(C213="N","N",INT(C213/256))</f>
        <v>N</v>
      </c>
      <c r="E213" s="16" t="str">
        <f>IF(D213="N","N",C213/1792)</f>
        <v>N</v>
      </c>
      <c r="F213" s="17">
        <f>IF(A213="s",F212+1,F212)</f>
        <v>0</v>
      </c>
      <c r="G213" s="17"/>
      <c r="J213" s="17" t="str">
        <f>IF(A213="N","N",IF(A213="s",3-D212,A213-D212))</f>
        <v>N</v>
      </c>
    </row>
    <row r="214" spans="1:10" ht="12.75">
      <c r="A214" s="4" t="s">
        <v>208</v>
      </c>
      <c r="B214" s="17" t="str">
        <f>IF(A214="N","N",IF(D213&lt;5,IF(J214&gt;-2,(2+J214)*4.5,1),IF(J214&gt;-2,(2+J214)*4.5-1,1)))</f>
        <v>N</v>
      </c>
      <c r="C214" s="17" t="str">
        <f>IF(B214="N","N",C213+B214)</f>
        <v>N</v>
      </c>
      <c r="D214" s="17" t="str">
        <f>IF(C214="N","N",INT(C214/256))</f>
        <v>N</v>
      </c>
      <c r="E214" s="16" t="str">
        <f>IF(D214="N","N",C214/1792)</f>
        <v>N</v>
      </c>
      <c r="F214" s="17">
        <f>IF(A214="s",F213+1,F213)</f>
        <v>0</v>
      </c>
      <c r="G214" s="17"/>
      <c r="J214" s="17" t="str">
        <f>IF(A214="N","N",IF(A214="s",3-D213,A214-D213))</f>
        <v>N</v>
      </c>
    </row>
    <row r="215" spans="1:10" ht="12.75">
      <c r="A215" s="4" t="s">
        <v>208</v>
      </c>
      <c r="B215" s="17" t="str">
        <f>IF(A215="N","N",IF(D214&lt;5,IF(J215&gt;-2,(2+J215)*4.5,1),IF(J215&gt;-2,(2+J215)*4.5-1,1)))</f>
        <v>N</v>
      </c>
      <c r="C215" s="17" t="str">
        <f>IF(B215="N","N",C214+B215)</f>
        <v>N</v>
      </c>
      <c r="D215" s="17" t="str">
        <f>IF(C215="N","N",INT(C215/256))</f>
        <v>N</v>
      </c>
      <c r="E215" s="16" t="str">
        <f>IF(D215="N","N",C215/1792)</f>
        <v>N</v>
      </c>
      <c r="F215" s="17">
        <f>IF(A215="s",F214+1,F214)</f>
        <v>0</v>
      </c>
      <c r="G215" s="17"/>
      <c r="J215" s="17" t="str">
        <f>IF(A215="N","N",IF(A215="s",3-D214,A215-D214))</f>
        <v>N</v>
      </c>
    </row>
    <row r="216" spans="1:10" ht="12.75">
      <c r="A216" s="4" t="s">
        <v>208</v>
      </c>
      <c r="B216" s="17" t="str">
        <f>IF(A216="N","N",IF(D215&lt;5,IF(J216&gt;-2,(2+J216)*4.5,1),IF(J216&gt;-2,(2+J216)*4.5-1,1)))</f>
        <v>N</v>
      </c>
      <c r="C216" s="17" t="str">
        <f>IF(B216="N","N",C215+B216)</f>
        <v>N</v>
      </c>
      <c r="D216" s="17" t="str">
        <f>IF(C216="N","N",INT(C216/256))</f>
        <v>N</v>
      </c>
      <c r="E216" s="16" t="str">
        <f>IF(D216="N","N",C216/1792)</f>
        <v>N</v>
      </c>
      <c r="F216" s="17">
        <f>IF(A216="s",F215+1,F215)</f>
        <v>0</v>
      </c>
      <c r="G216" s="17"/>
      <c r="J216" s="17" t="str">
        <f>IF(A216="N","N",IF(A216="s",3-D215,A216-D215))</f>
        <v>N</v>
      </c>
    </row>
    <row r="217" spans="1:10" ht="12.75">
      <c r="A217" s="4" t="s">
        <v>208</v>
      </c>
      <c r="B217" s="17" t="str">
        <f>IF(A217="N","N",IF(D216&lt;5,IF(J217&gt;-2,(2+J217)*4.5,1),IF(J217&gt;-2,(2+J217)*4.5-1,1)))</f>
        <v>N</v>
      </c>
      <c r="C217" s="17" t="str">
        <f>IF(B217="N","N",C216+B217)</f>
        <v>N</v>
      </c>
      <c r="D217" s="17" t="str">
        <f>IF(C217="N","N",INT(C217/256))</f>
        <v>N</v>
      </c>
      <c r="E217" s="16" t="str">
        <f>IF(D217="N","N",C217/1792)</f>
        <v>N</v>
      </c>
      <c r="F217" s="17">
        <f>IF(A217="s",F216+1,F216)</f>
        <v>0</v>
      </c>
      <c r="G217" s="17"/>
      <c r="J217" s="17" t="str">
        <f>IF(A217="N","N",IF(A217="s",3-D216,A217-D216))</f>
        <v>N</v>
      </c>
    </row>
    <row r="218" spans="1:10" ht="12.75">
      <c r="A218" s="4" t="s">
        <v>208</v>
      </c>
      <c r="B218" s="17" t="str">
        <f>IF(A218="N","N",IF(D217&lt;5,IF(J218&gt;-2,(2+J218)*4.5,1),IF(J218&gt;-2,(2+J218)*4.5-1,1)))</f>
        <v>N</v>
      </c>
      <c r="C218" s="17" t="str">
        <f>IF(B218="N","N",C217+B218)</f>
        <v>N</v>
      </c>
      <c r="D218" s="17" t="str">
        <f>IF(C218="N","N",INT(C218/256))</f>
        <v>N</v>
      </c>
      <c r="E218" s="16" t="str">
        <f>IF(D218="N","N",C218/1792)</f>
        <v>N</v>
      </c>
      <c r="F218" s="17">
        <f>IF(A218="s",F217+1,F217)</f>
        <v>0</v>
      </c>
      <c r="G218" s="17"/>
      <c r="J218" s="17" t="str">
        <f>IF(A218="N","N",IF(A218="s",3-D217,A218-D217))</f>
        <v>N</v>
      </c>
    </row>
    <row r="219" spans="1:10" ht="12.75">
      <c r="A219" s="4" t="s">
        <v>208</v>
      </c>
      <c r="B219" s="17" t="str">
        <f>IF(A219="N","N",IF(D218&lt;5,IF(J219&gt;-2,(2+J219)*4.5,1),IF(J219&gt;-2,(2+J219)*4.5-1,1)))</f>
        <v>N</v>
      </c>
      <c r="C219" s="17" t="str">
        <f>IF(B219="N","N",C218+B219)</f>
        <v>N</v>
      </c>
      <c r="D219" s="17" t="str">
        <f>IF(C219="N","N",INT(C219/256))</f>
        <v>N</v>
      </c>
      <c r="E219" s="16" t="str">
        <f>IF(D219="N","N",C219/1792)</f>
        <v>N</v>
      </c>
      <c r="F219" s="17">
        <f>IF(A219="s",F218+1,F218)</f>
        <v>0</v>
      </c>
      <c r="G219" s="17"/>
      <c r="J219" s="17" t="str">
        <f>IF(A219="N","N",IF(A219="s",3-D218,A219-D218))</f>
        <v>N</v>
      </c>
    </row>
    <row r="220" spans="1:10" ht="12.75">
      <c r="A220" s="4" t="s">
        <v>208</v>
      </c>
      <c r="B220" s="17" t="str">
        <f>IF(A220="N","N",IF(D219&lt;5,IF(J220&gt;-2,(2+J220)*4.5,1),IF(J220&gt;-2,(2+J220)*4.5-1,1)))</f>
        <v>N</v>
      </c>
      <c r="C220" s="17" t="str">
        <f>IF(B220="N","N",C219+B220)</f>
        <v>N</v>
      </c>
      <c r="D220" s="17" t="str">
        <f>IF(C220="N","N",INT(C220/256))</f>
        <v>N</v>
      </c>
      <c r="E220" s="16" t="str">
        <f>IF(D220="N","N",C220/1792)</f>
        <v>N</v>
      </c>
      <c r="F220" s="17">
        <f>IF(A220="s",F219+1,F219)</f>
        <v>0</v>
      </c>
      <c r="G220" s="17"/>
      <c r="J220" s="17" t="str">
        <f>IF(A220="N","N",IF(A220="s",3-D219,A220-D219))</f>
        <v>N</v>
      </c>
    </row>
    <row r="221" spans="1:10" ht="12.75">
      <c r="A221" s="4" t="s">
        <v>208</v>
      </c>
      <c r="B221" s="17" t="str">
        <f>IF(A221="N","N",IF(D220&lt;5,IF(J221&gt;-2,(2+J221)*4.5,1),IF(J221&gt;-2,(2+J221)*4.5-1,1)))</f>
        <v>N</v>
      </c>
      <c r="C221" s="17" t="str">
        <f>IF(B221="N","N",C220+B221)</f>
        <v>N</v>
      </c>
      <c r="D221" s="17" t="str">
        <f>IF(C221="N","N",INT(C221/256))</f>
        <v>N</v>
      </c>
      <c r="E221" s="16" t="str">
        <f>IF(D221="N","N",C221/1792)</f>
        <v>N</v>
      </c>
      <c r="F221" s="17">
        <f>IF(A221="s",F220+1,F220)</f>
        <v>0</v>
      </c>
      <c r="G221" s="17"/>
      <c r="J221" s="17" t="str">
        <f>IF(A221="N","N",IF(A221="s",3-D220,A221-D220))</f>
        <v>N</v>
      </c>
    </row>
    <row r="222" spans="1:10" ht="12.75">
      <c r="A222" s="4" t="s">
        <v>208</v>
      </c>
      <c r="B222" s="17" t="str">
        <f>IF(A222="N","N",IF(D221&lt;5,IF(J222&gt;-2,(2+J222)*4.5,1),IF(J222&gt;-2,(2+J222)*4.5-1,1)))</f>
        <v>N</v>
      </c>
      <c r="C222" s="17" t="str">
        <f>IF(B222="N","N",C221+B222)</f>
        <v>N</v>
      </c>
      <c r="D222" s="17" t="str">
        <f>IF(C222="N","N",INT(C222/256))</f>
        <v>N</v>
      </c>
      <c r="E222" s="16" t="str">
        <f>IF(D222="N","N",C222/1792)</f>
        <v>N</v>
      </c>
      <c r="F222" s="17">
        <f>IF(A222="s",F221+1,F221)</f>
        <v>0</v>
      </c>
      <c r="G222" s="17"/>
      <c r="J222" s="17" t="str">
        <f>IF(A222="N","N",IF(A222="s",3-D221,A222-D221))</f>
        <v>N</v>
      </c>
    </row>
    <row r="223" spans="1:10" ht="12.75">
      <c r="A223" s="4" t="s">
        <v>208</v>
      </c>
      <c r="B223" s="17" t="str">
        <f>IF(A223="N","N",IF(D222&lt;5,IF(J223&gt;-2,(2+J223)*4.5,1),IF(J223&gt;-2,(2+J223)*4.5-1,1)))</f>
        <v>N</v>
      </c>
      <c r="C223" s="17" t="str">
        <f>IF(B223="N","N",C222+B223)</f>
        <v>N</v>
      </c>
      <c r="D223" s="17" t="str">
        <f>IF(C223="N","N",INT(C223/256))</f>
        <v>N</v>
      </c>
      <c r="E223" s="16" t="str">
        <f>IF(D223="N","N",C223/1792)</f>
        <v>N</v>
      </c>
      <c r="F223" s="17">
        <f>IF(A223="s",F222+1,F222)</f>
        <v>0</v>
      </c>
      <c r="G223" s="17"/>
      <c r="J223" s="17" t="str">
        <f>IF(A223="N","N",IF(A223="s",3-D222,A223-D222))</f>
        <v>N</v>
      </c>
    </row>
    <row r="224" spans="1:10" ht="12.75">
      <c r="A224" s="4" t="s">
        <v>208</v>
      </c>
      <c r="B224" s="17" t="str">
        <f>IF(A224="N","N",IF(D223&lt;5,IF(J224&gt;-2,(2+J224)*4.5,1),IF(J224&gt;-2,(2+J224)*4.5-1,1)))</f>
        <v>N</v>
      </c>
      <c r="C224" s="17" t="str">
        <f>IF(B224="N","N",C223+B224)</f>
        <v>N</v>
      </c>
      <c r="D224" s="17" t="str">
        <f>IF(C224="N","N",INT(C224/256))</f>
        <v>N</v>
      </c>
      <c r="E224" s="16" t="str">
        <f>IF(D224="N","N",C224/1792)</f>
        <v>N</v>
      </c>
      <c r="F224" s="17">
        <f>IF(A224="s",F223+1,F223)</f>
        <v>0</v>
      </c>
      <c r="G224" s="17"/>
      <c r="J224" s="17" t="str">
        <f>IF(A224="N","N",IF(A224="s",3-D223,A224-D223))</f>
        <v>N</v>
      </c>
    </row>
    <row r="225" spans="1:10" ht="12.75">
      <c r="A225" s="4" t="s">
        <v>208</v>
      </c>
      <c r="B225" s="17" t="str">
        <f>IF(A225="N","N",IF(D224&lt;5,IF(J225&gt;-2,(2+J225)*4.5,1),IF(J225&gt;-2,(2+J225)*4.5-1,1)))</f>
        <v>N</v>
      </c>
      <c r="C225" s="17" t="str">
        <f>IF(B225="N","N",C224+B225)</f>
        <v>N</v>
      </c>
      <c r="D225" s="17" t="str">
        <f>IF(C225="N","N",INT(C225/256))</f>
        <v>N</v>
      </c>
      <c r="E225" s="16" t="str">
        <f>IF(D225="N","N",C225/1792)</f>
        <v>N</v>
      </c>
      <c r="F225" s="17">
        <f>IF(A225="s",F224+1,F224)</f>
        <v>0</v>
      </c>
      <c r="G225" s="17"/>
      <c r="J225" s="17" t="str">
        <f>IF(A225="N","N",IF(A225="s",3-D224,A225-D224))</f>
        <v>N</v>
      </c>
    </row>
    <row r="226" spans="1:10" ht="12.75">
      <c r="A226" s="4" t="s">
        <v>208</v>
      </c>
      <c r="B226" s="17" t="str">
        <f>IF(A226="N","N",IF(D225&lt;5,IF(J226&gt;-2,(2+J226)*4.5,1),IF(J226&gt;-2,(2+J226)*4.5-1,1)))</f>
        <v>N</v>
      </c>
      <c r="C226" s="17" t="str">
        <f>IF(B226="N","N",C225+B226)</f>
        <v>N</v>
      </c>
      <c r="D226" s="17" t="str">
        <f>IF(C226="N","N",INT(C226/256))</f>
        <v>N</v>
      </c>
      <c r="E226" s="16" t="str">
        <f>IF(D226="N","N",C226/1792)</f>
        <v>N</v>
      </c>
      <c r="F226" s="17">
        <f>IF(A226="s",F225+1,F225)</f>
        <v>0</v>
      </c>
      <c r="G226" s="17"/>
      <c r="J226" s="17" t="str">
        <f>IF(A226="N","N",IF(A226="s",3-D225,A226-D225))</f>
        <v>N</v>
      </c>
    </row>
    <row r="227" spans="1:10" ht="12.75">
      <c r="A227" s="4" t="s">
        <v>208</v>
      </c>
      <c r="B227" s="17" t="str">
        <f>IF(A227="N","N",IF(D226&lt;5,IF(J227&gt;-2,(2+J227)*4.5,1),IF(J227&gt;-2,(2+J227)*4.5-1,1)))</f>
        <v>N</v>
      </c>
      <c r="C227" s="17" t="str">
        <f>IF(B227="N","N",C226+B227)</f>
        <v>N</v>
      </c>
      <c r="D227" s="17" t="str">
        <f>IF(C227="N","N",INT(C227/256))</f>
        <v>N</v>
      </c>
      <c r="E227" s="16" t="str">
        <f>IF(D227="N","N",C227/1792)</f>
        <v>N</v>
      </c>
      <c r="F227" s="17">
        <f>IF(A227="s",F226+1,F226)</f>
        <v>0</v>
      </c>
      <c r="G227" s="17"/>
      <c r="J227" s="17" t="str">
        <f>IF(A227="N","N",IF(A227="s",3-D226,A227-D226))</f>
        <v>N</v>
      </c>
    </row>
    <row r="228" spans="1:10" ht="12.75">
      <c r="A228" s="4" t="s">
        <v>208</v>
      </c>
      <c r="B228" s="17" t="str">
        <f>IF(A228="N","N",IF(D227&lt;5,IF(J228&gt;-2,(2+J228)*4.5,1),IF(J228&gt;-2,(2+J228)*4.5-1,1)))</f>
        <v>N</v>
      </c>
      <c r="C228" s="17" t="str">
        <f>IF(B228="N","N",C227+B228)</f>
        <v>N</v>
      </c>
      <c r="D228" s="17" t="str">
        <f>IF(C228="N","N",INT(C228/256))</f>
        <v>N</v>
      </c>
      <c r="E228" s="16" t="str">
        <f>IF(D228="N","N",C228/1792)</f>
        <v>N</v>
      </c>
      <c r="F228" s="17">
        <f>IF(A228="s",F227+1,F227)</f>
        <v>0</v>
      </c>
      <c r="G228" s="17"/>
      <c r="J228" s="17" t="str">
        <f>IF(A228="N","N",IF(A228="s",3-D227,A228-D227))</f>
        <v>N</v>
      </c>
    </row>
    <row r="229" spans="1:10" ht="12.75">
      <c r="A229" s="4" t="s">
        <v>208</v>
      </c>
      <c r="B229" s="17" t="str">
        <f>IF(A229="N","N",IF(D228&lt;5,IF(J229&gt;-2,(2+J229)*4.5,1),IF(J229&gt;-2,(2+J229)*4.5-1,1)))</f>
        <v>N</v>
      </c>
      <c r="C229" s="17" t="str">
        <f>IF(B229="N","N",C228+B229)</f>
        <v>N</v>
      </c>
      <c r="D229" s="17" t="str">
        <f>IF(C229="N","N",INT(C229/256))</f>
        <v>N</v>
      </c>
      <c r="E229" s="16" t="str">
        <f>IF(D229="N","N",C229/1792)</f>
        <v>N</v>
      </c>
      <c r="F229" s="17">
        <f>IF(A229="s",F228+1,F228)</f>
        <v>0</v>
      </c>
      <c r="G229" s="17"/>
      <c r="J229" s="17" t="str">
        <f>IF(A229="N","N",IF(A229="s",3-D228,A229-D228))</f>
        <v>N</v>
      </c>
    </row>
    <row r="230" spans="1:10" ht="12.75">
      <c r="A230" s="4" t="s">
        <v>208</v>
      </c>
      <c r="B230" s="17" t="str">
        <f>IF(A230="N","N",IF(D229&lt;5,IF(J230&gt;-2,(2+J230)*4.5,1),IF(J230&gt;-2,(2+J230)*4.5-1,1)))</f>
        <v>N</v>
      </c>
      <c r="C230" s="17" t="str">
        <f>IF(B230="N","N",C229+B230)</f>
        <v>N</v>
      </c>
      <c r="D230" s="17" t="str">
        <f>IF(C230="N","N",INT(C230/256))</f>
        <v>N</v>
      </c>
      <c r="E230" s="16" t="str">
        <f>IF(D230="N","N",C230/1792)</f>
        <v>N</v>
      </c>
      <c r="F230" s="17">
        <f>IF(A230="s",F229+1,F229)</f>
        <v>0</v>
      </c>
      <c r="G230" s="17"/>
      <c r="J230" s="17" t="str">
        <f>IF(A230="N","N",IF(A230="s",3-D229,A230-D229))</f>
        <v>N</v>
      </c>
    </row>
    <row r="231" spans="1:10" ht="12.75">
      <c r="A231" s="4" t="s">
        <v>208</v>
      </c>
      <c r="B231" s="17" t="str">
        <f>IF(A231="N","N",IF(D230&lt;5,IF(J231&gt;-2,(2+J231)*4.5,1),IF(J231&gt;-2,(2+J231)*4.5-1,1)))</f>
        <v>N</v>
      </c>
      <c r="C231" s="17" t="str">
        <f>IF(B231="N","N",C230+B231)</f>
        <v>N</v>
      </c>
      <c r="D231" s="17" t="str">
        <f>IF(C231="N","N",INT(C231/256))</f>
        <v>N</v>
      </c>
      <c r="E231" s="16" t="str">
        <f>IF(D231="N","N",C231/1792)</f>
        <v>N</v>
      </c>
      <c r="F231" s="17">
        <f>IF(A231="s",F230+1,F230)</f>
        <v>0</v>
      </c>
      <c r="G231" s="17"/>
      <c r="J231" s="17" t="str">
        <f>IF(A231="N","N",IF(A231="s",3-D230,A231-D230))</f>
        <v>N</v>
      </c>
    </row>
    <row r="232" spans="1:10" ht="12.75">
      <c r="A232" s="4" t="s">
        <v>208</v>
      </c>
      <c r="B232" s="17" t="str">
        <f>IF(A232="N","N",IF(D231&lt;5,IF(J232&gt;-2,(2+J232)*4.5,1),IF(J232&gt;-2,(2+J232)*4.5-1,1)))</f>
        <v>N</v>
      </c>
      <c r="C232" s="17" t="str">
        <f>IF(B232="N","N",C231+B232)</f>
        <v>N</v>
      </c>
      <c r="D232" s="17" t="str">
        <f>IF(C232="N","N",INT(C232/256))</f>
        <v>N</v>
      </c>
      <c r="E232" s="16" t="str">
        <f>IF(D232="N","N",C232/1792)</f>
        <v>N</v>
      </c>
      <c r="F232" s="17">
        <f>IF(A232="s",F231+1,F231)</f>
        <v>0</v>
      </c>
      <c r="G232" s="17"/>
      <c r="J232" s="17" t="str">
        <f>IF(A232="N","N",IF(A232="s",3-D231,A232-D231))</f>
        <v>N</v>
      </c>
    </row>
    <row r="233" spans="1:10" ht="12.75">
      <c r="A233" s="4" t="s">
        <v>208</v>
      </c>
      <c r="B233" s="17" t="str">
        <f>IF(A233="N","N",IF(D232&lt;5,IF(J233&gt;-2,(2+J233)*4.5,1),IF(J233&gt;-2,(2+J233)*4.5-1,1)))</f>
        <v>N</v>
      </c>
      <c r="C233" s="17" t="str">
        <f>IF(B233="N","N",C232+B233)</f>
        <v>N</v>
      </c>
      <c r="D233" s="17" t="str">
        <f>IF(C233="N","N",INT(C233/256))</f>
        <v>N</v>
      </c>
      <c r="E233" s="16" t="str">
        <f>IF(D233="N","N",C233/1792)</f>
        <v>N</v>
      </c>
      <c r="F233" s="17">
        <f>IF(A233="s",F232+1,F232)</f>
        <v>0</v>
      </c>
      <c r="G233" s="17"/>
      <c r="J233" s="17" t="str">
        <f>IF(A233="N","N",IF(A233="s",3-D232,A233-D232))</f>
        <v>N</v>
      </c>
    </row>
    <row r="234" spans="1:10" ht="12.75">
      <c r="A234" s="4" t="s">
        <v>208</v>
      </c>
      <c r="B234" s="17" t="str">
        <f>IF(A234="N","N",IF(D233&lt;5,IF(J234&gt;-2,(2+J234)*4.5,1),IF(J234&gt;-2,(2+J234)*4.5-1,1)))</f>
        <v>N</v>
      </c>
      <c r="C234" s="17" t="str">
        <f>IF(B234="N","N",C233+B234)</f>
        <v>N</v>
      </c>
      <c r="D234" s="17" t="str">
        <f>IF(C234="N","N",INT(C234/256))</f>
        <v>N</v>
      </c>
      <c r="E234" s="16" t="str">
        <f>IF(D234="N","N",C234/1792)</f>
        <v>N</v>
      </c>
      <c r="F234" s="17">
        <f>IF(A234="s",F233+1,F233)</f>
        <v>0</v>
      </c>
      <c r="G234" s="17"/>
      <c r="J234" s="17" t="str">
        <f>IF(A234="N","N",IF(A234="s",3-D233,A234-D233))</f>
        <v>N</v>
      </c>
    </row>
    <row r="235" spans="1:10" ht="12.75">
      <c r="A235" s="4" t="s">
        <v>208</v>
      </c>
      <c r="B235" s="17" t="str">
        <f>IF(A235="N","N",IF(D234&lt;5,IF(J235&gt;-2,(2+J235)*4.5,1),IF(J235&gt;-2,(2+J235)*4.5-1,1)))</f>
        <v>N</v>
      </c>
      <c r="C235" s="17" t="str">
        <f>IF(B235="N","N",C234+B235)</f>
        <v>N</v>
      </c>
      <c r="D235" s="17" t="str">
        <f>IF(C235="N","N",INT(C235/256))</f>
        <v>N</v>
      </c>
      <c r="E235" s="16" t="str">
        <f>IF(D235="N","N",C235/1792)</f>
        <v>N</v>
      </c>
      <c r="F235" s="17">
        <f>IF(A235="s",F234+1,F234)</f>
        <v>0</v>
      </c>
      <c r="G235" s="17"/>
      <c r="J235" s="17" t="str">
        <f>IF(A235="N","N",IF(A235="s",3-D234,A235-D234))</f>
        <v>N</v>
      </c>
    </row>
    <row r="236" spans="1:10" ht="12.75">
      <c r="A236" s="4" t="s">
        <v>208</v>
      </c>
      <c r="B236" s="17" t="str">
        <f>IF(A236="N","N",IF(D235&lt;5,IF(J236&gt;-2,(2+J236)*4.5,1),IF(J236&gt;-2,(2+J236)*4.5-1,1)))</f>
        <v>N</v>
      </c>
      <c r="C236" s="17" t="str">
        <f>IF(B236="N","N",C235+B236)</f>
        <v>N</v>
      </c>
      <c r="D236" s="17" t="str">
        <f>IF(C236="N","N",INT(C236/256))</f>
        <v>N</v>
      </c>
      <c r="E236" s="16" t="str">
        <f>IF(D236="N","N",C236/1792)</f>
        <v>N</v>
      </c>
      <c r="F236" s="17">
        <f>IF(A236="s",F235+1,F235)</f>
        <v>0</v>
      </c>
      <c r="G236" s="17"/>
      <c r="J236" s="17" t="str">
        <f>IF(A236="N","N",IF(A236="s",3-D235,A236-D235))</f>
        <v>N</v>
      </c>
    </row>
    <row r="237" spans="1:10" ht="12.75">
      <c r="A237" s="4" t="s">
        <v>208</v>
      </c>
      <c r="B237" t="str">
        <f>IF(A237="N","N",IF(D236&lt;5,IF(J237&gt;-2,(2+J237)*4.5,1),IF(J237&gt;-2,(2+J237)*4.5-1,1)))</f>
        <v>N</v>
      </c>
      <c r="C237" t="str">
        <f>IF(B237="N","N",C236+B237)</f>
        <v>N</v>
      </c>
      <c r="D237" t="str">
        <f>IF(C237="N","N",INT(C237/256))</f>
        <v>N</v>
      </c>
      <c r="E237" s="16" t="str">
        <f>IF(D237="N","N",C237/1792)</f>
        <v>N</v>
      </c>
      <c r="F237" s="17">
        <f>IF(A237="s",F236+1,F236)</f>
        <v>0</v>
      </c>
      <c r="G237" s="17"/>
      <c r="J237" t="str">
        <f>IF(A237="N","N",IF(A237="s",3-D236,A237-D236))</f>
        <v>N</v>
      </c>
    </row>
    <row r="238" spans="1:10" ht="12.75">
      <c r="A238" s="4" t="s">
        <v>208</v>
      </c>
      <c r="B238" t="str">
        <f>IF(A238="N","N",IF(D237&lt;5,IF(J238&gt;-2,(2+J238)*4.5,1),IF(J238&gt;-2,(2+J238)*4.5-1,1)))</f>
        <v>N</v>
      </c>
      <c r="C238" t="str">
        <f>IF(B238="N","N",C237+B238)</f>
        <v>N</v>
      </c>
      <c r="D238" t="str">
        <f>IF(C238="N","N",INT(C238/256))</f>
        <v>N</v>
      </c>
      <c r="E238" s="16" t="str">
        <f>IF(D238="N","N",C238/1792)</f>
        <v>N</v>
      </c>
      <c r="F238" s="17">
        <f>IF(A238="s",F237+1,F237)</f>
        <v>0</v>
      </c>
      <c r="G238" s="17"/>
      <c r="J238" t="str">
        <f>IF(A238="N","N",IF(A238="s",3-D237,A238-D237))</f>
        <v>N</v>
      </c>
    </row>
    <row r="239" spans="1:10" ht="12.75">
      <c r="A239" s="4" t="s">
        <v>208</v>
      </c>
      <c r="B239" t="str">
        <f>IF(A239="N","N",IF(D238&lt;5,IF(J239&gt;-2,(2+J239)*4.5,1),IF(J239&gt;-2,(2+J239)*4.5-1,1)))</f>
        <v>N</v>
      </c>
      <c r="C239" t="str">
        <f>IF(B239="N","N",C238+B239)</f>
        <v>N</v>
      </c>
      <c r="D239" t="str">
        <f>IF(C239="N","N",INT(C239/256))</f>
        <v>N</v>
      </c>
      <c r="E239" s="16" t="str">
        <f>IF(D239="N","N",C239/1792)</f>
        <v>N</v>
      </c>
      <c r="F239" s="17">
        <f>IF(A239="s",F238+1,F238)</f>
        <v>0</v>
      </c>
      <c r="G239" s="17"/>
      <c r="J239" t="str">
        <f>IF(A239="N","N",IF(A239="s",3-D238,A239-D238))</f>
        <v>N</v>
      </c>
    </row>
    <row r="240" spans="1:10" ht="12.75">
      <c r="A240" s="4" t="s">
        <v>208</v>
      </c>
      <c r="B240" t="str">
        <f>IF(A240="N","N",IF(D239&lt;5,IF(J240&gt;-2,(2+J240)*4.5,1),IF(J240&gt;-2,(2+J240)*4.5-1,1)))</f>
        <v>N</v>
      </c>
      <c r="C240" t="str">
        <f>IF(B240="N","N",C239+B240)</f>
        <v>N</v>
      </c>
      <c r="D240" t="str">
        <f>IF(C240="N","N",INT(C240/256))</f>
        <v>N</v>
      </c>
      <c r="E240" s="16" t="str">
        <f>IF(D240="N","N",C240/1792)</f>
        <v>N</v>
      </c>
      <c r="F240" s="17">
        <f>IF(A240="s",F239+1,F239)</f>
        <v>0</v>
      </c>
      <c r="G240" s="17"/>
      <c r="J240" t="str">
        <f>IF(A240="N","N",IF(A240="s",3-D239,A240-D239))</f>
        <v>N</v>
      </c>
    </row>
    <row r="241" spans="1:10" ht="12.75">
      <c r="A241" s="4" t="s">
        <v>208</v>
      </c>
      <c r="B241" t="str">
        <f>IF(A241="N","N",IF(D240&lt;5,IF(J241&gt;-2,(2+J241)*4.5,1),IF(J241&gt;-2,(2+J241)*4.5-1,1)))</f>
        <v>N</v>
      </c>
      <c r="C241" t="str">
        <f>IF(B241="N","N",C240+B241)</f>
        <v>N</v>
      </c>
      <c r="D241" t="str">
        <f>IF(C241="N","N",INT(C241/256))</f>
        <v>N</v>
      </c>
      <c r="E241" s="16" t="str">
        <f>IF(D241="N","N",C241/1792)</f>
        <v>N</v>
      </c>
      <c r="F241" s="17">
        <f>IF(A241="s",F240+1,F240)</f>
        <v>0</v>
      </c>
      <c r="G241" s="17"/>
      <c r="J241" t="str">
        <f>IF(A241="N","N",IF(A241="s",3-D240,A241-D240))</f>
        <v>N</v>
      </c>
    </row>
    <row r="242" spans="1:10" ht="12.75">
      <c r="A242" s="4" t="s">
        <v>208</v>
      </c>
      <c r="B242" t="str">
        <f>IF(A242="N","N",IF(D241&lt;5,IF(J242&gt;-2,(2+J242)*4.5,1),IF(J242&gt;-2,(2+J242)*4.5-1,1)))</f>
        <v>N</v>
      </c>
      <c r="C242" t="str">
        <f>IF(B242="N","N",C241+B242)</f>
        <v>N</v>
      </c>
      <c r="D242" t="str">
        <f>IF(C242="N","N",INT(C242/256))</f>
        <v>N</v>
      </c>
      <c r="E242" s="16" t="str">
        <f>IF(D242="N","N",C242/1792)</f>
        <v>N</v>
      </c>
      <c r="F242" s="17">
        <f>IF(A242="s",F241+1,F241)</f>
        <v>0</v>
      </c>
      <c r="G242" s="17"/>
      <c r="J242" t="str">
        <f>IF(A242="N","N",IF(A242="s",3-D241,A242-D241))</f>
        <v>N</v>
      </c>
    </row>
    <row r="243" spans="1:10" ht="12.75">
      <c r="A243" s="4" t="s">
        <v>208</v>
      </c>
      <c r="B243" t="str">
        <f>IF(A243="N","N",IF(D242&lt;5,IF(J243&gt;-2,(2+J243)*4.5,1),IF(J243&gt;-2,(2+J243)*4.5-1,1)))</f>
        <v>N</v>
      </c>
      <c r="C243" t="str">
        <f>IF(B243="N","N",C242+B243)</f>
        <v>N</v>
      </c>
      <c r="D243" t="str">
        <f>IF(C243="N","N",INT(C243/256))</f>
        <v>N</v>
      </c>
      <c r="E243" s="16" t="str">
        <f>IF(D243="N","N",C243/1792)</f>
        <v>N</v>
      </c>
      <c r="F243" s="17">
        <f>IF(A243="s",F242+1,F242)</f>
        <v>0</v>
      </c>
      <c r="G243" s="17"/>
      <c r="J243" t="str">
        <f>IF(A243="N","N",IF(A243="s",3-D242,A243-D242))</f>
        <v>N</v>
      </c>
    </row>
    <row r="244" spans="1:10" ht="12.75">
      <c r="A244" s="4" t="s">
        <v>208</v>
      </c>
      <c r="B244" t="str">
        <f>IF(A244="N","N",IF(D243&lt;5,IF(J244&gt;-2,(2+J244)*4.5,1),IF(J244&gt;-2,(2+J244)*4.5-1,1)))</f>
        <v>N</v>
      </c>
      <c r="C244" t="str">
        <f>IF(B244="N","N",C243+B244)</f>
        <v>N</v>
      </c>
      <c r="D244" t="str">
        <f>IF(C244="N","N",INT(C244/256))</f>
        <v>N</v>
      </c>
      <c r="E244" s="16" t="str">
        <f>IF(D244="N","N",C244/1792)</f>
        <v>N</v>
      </c>
      <c r="F244" s="17">
        <f>IF(A244="s",F243+1,F243)</f>
        <v>0</v>
      </c>
      <c r="G244" s="17"/>
      <c r="J244" t="str">
        <f>IF(A244="N","N",IF(A244="s",3-D243,A244-D243))</f>
        <v>N</v>
      </c>
    </row>
    <row r="245" spans="1:10" ht="12.75">
      <c r="A245" s="4" t="s">
        <v>208</v>
      </c>
      <c r="B245" t="str">
        <f>IF(A245="N","N",IF(D244&lt;5,IF(J245&gt;-2,(2+J245)*4.5,1),IF(J245&gt;-2,(2+J245)*4.5-1,1)))</f>
        <v>N</v>
      </c>
      <c r="C245" t="str">
        <f>IF(B245="N","N",C244+B245)</f>
        <v>N</v>
      </c>
      <c r="D245" t="str">
        <f>IF(C245="N","N",INT(C245/256))</f>
        <v>N</v>
      </c>
      <c r="E245" s="16" t="str">
        <f>IF(D245="N","N",C245/1792)</f>
        <v>N</v>
      </c>
      <c r="F245" s="17">
        <f>IF(A245="s",F244+1,F244)</f>
        <v>0</v>
      </c>
      <c r="G245" s="17"/>
      <c r="J245" t="str">
        <f>IF(A245="N","N",IF(A245="s",3-D244,A245-D244))</f>
        <v>N</v>
      </c>
    </row>
    <row r="246" spans="1:10" ht="12.75">
      <c r="A246" s="4" t="s">
        <v>208</v>
      </c>
      <c r="B246" t="str">
        <f>IF(A246="N","N",IF(D245&lt;5,IF(J246&gt;-2,(2+J246)*4.5,1),IF(J246&gt;-2,(2+J246)*4.5-1,1)))</f>
        <v>N</v>
      </c>
      <c r="C246" t="str">
        <f>IF(B246="N","N",C245+B246)</f>
        <v>N</v>
      </c>
      <c r="D246" t="str">
        <f>IF(C246="N","N",INT(C246/256))</f>
        <v>N</v>
      </c>
      <c r="E246" s="16" t="str">
        <f>IF(D246="N","N",C246/1792)</f>
        <v>N</v>
      </c>
      <c r="F246" s="17">
        <f>IF(A246="s",F245+1,F245)</f>
        <v>0</v>
      </c>
      <c r="G246" s="17"/>
      <c r="J246" t="str">
        <f>IF(A246="N","N",IF(A246="s",3-D245,A246-D245))</f>
        <v>N</v>
      </c>
    </row>
    <row r="247" spans="1:10" ht="12.75">
      <c r="A247" s="4" t="s">
        <v>208</v>
      </c>
      <c r="B247" t="str">
        <f>IF(A247="N","N",IF(D246&lt;5,IF(J247&gt;-2,(2+J247)*4.5,1),IF(J247&gt;-2,(2+J247)*4.5-1,1)))</f>
        <v>N</v>
      </c>
      <c r="C247" t="str">
        <f>IF(B247="N","N",C246+B247)</f>
        <v>N</v>
      </c>
      <c r="D247" t="str">
        <f>IF(C247="N","N",INT(C247/256))</f>
        <v>N</v>
      </c>
      <c r="E247" s="16" t="str">
        <f>IF(D247="N","N",C247/1792)</f>
        <v>N</v>
      </c>
      <c r="F247" s="17">
        <f>IF(A247="s",F246+1,F246)</f>
        <v>0</v>
      </c>
      <c r="G247" s="17"/>
      <c r="J247" t="str">
        <f>IF(A247="N","N",IF(A247="s",3-D246,A247-D246))</f>
        <v>N</v>
      </c>
    </row>
    <row r="248" spans="1:10" ht="12.75">
      <c r="A248" s="4" t="s">
        <v>208</v>
      </c>
      <c r="B248" t="str">
        <f>IF(A248="N","N",IF(D247&lt;5,IF(J248&gt;-2,(2+J248)*4.5,1),IF(J248&gt;-2,(2+J248)*4.5-1,1)))</f>
        <v>N</v>
      </c>
      <c r="C248" t="str">
        <f>IF(B248="N","N",C247+B248)</f>
        <v>N</v>
      </c>
      <c r="D248" t="str">
        <f>IF(C248="N","N",INT(C248/256))</f>
        <v>N</v>
      </c>
      <c r="E248" s="16" t="str">
        <f>IF(D248="N","N",C248/1792)</f>
        <v>N</v>
      </c>
      <c r="F248" s="17">
        <f>IF(A248="s",F247+1,F247)</f>
        <v>0</v>
      </c>
      <c r="G248" s="17"/>
      <c r="J248" t="str">
        <f>IF(A248="N","N",IF(A248="s",3-D247,A248-D247))</f>
        <v>N</v>
      </c>
    </row>
    <row r="249" spans="1:10" ht="12.75">
      <c r="A249" s="4" t="s">
        <v>208</v>
      </c>
      <c r="B249" t="str">
        <f>IF(A249="N","N",IF(D248&lt;5,IF(J249&gt;-2,(2+J249)*4.5,1),IF(J249&gt;-2,(2+J249)*4.5-1,1)))</f>
        <v>N</v>
      </c>
      <c r="C249" t="str">
        <f>IF(B249="N","N",C248+B249)</f>
        <v>N</v>
      </c>
      <c r="D249" t="str">
        <f>IF(C249="N","N",INT(C249/256))</f>
        <v>N</v>
      </c>
      <c r="E249" s="16" t="str">
        <f>IF(D249="N","N",C249/1792)</f>
        <v>N</v>
      </c>
      <c r="F249" s="17">
        <f>IF(A249="s",F248+1,F248)</f>
        <v>0</v>
      </c>
      <c r="G249" s="17"/>
      <c r="J249" t="str">
        <f>IF(A249="N","N",IF(A249="s",3-D248,A249-D248))</f>
        <v>N</v>
      </c>
    </row>
    <row r="250" spans="1:10" ht="12.75">
      <c r="A250" s="4" t="s">
        <v>208</v>
      </c>
      <c r="B250" t="str">
        <f>IF(A250="N","N",IF(D249&lt;5,IF(J250&gt;-2,(2+J250)*4.5,1),IF(J250&gt;-2,(2+J250)*4.5-1,1)))</f>
        <v>N</v>
      </c>
      <c r="C250" t="str">
        <f>IF(B250="N","N",C249+B250)</f>
        <v>N</v>
      </c>
      <c r="D250" t="str">
        <f>IF(C250="N","N",INT(C250/256))</f>
        <v>N</v>
      </c>
      <c r="E250" s="16" t="str">
        <f>IF(D250="N","N",C250/1792)</f>
        <v>N</v>
      </c>
      <c r="F250" s="17">
        <f>IF(A250="s",F249+1,F249)</f>
        <v>0</v>
      </c>
      <c r="G250" s="17"/>
      <c r="J250" t="str">
        <f>IF(A250="N","N",IF(A250="s",3-D249,A250-D249))</f>
        <v>N</v>
      </c>
    </row>
    <row r="251" spans="1:10" ht="12.75">
      <c r="A251" s="4" t="s">
        <v>208</v>
      </c>
      <c r="B251" t="str">
        <f>IF(A251="N","N",IF(D250&lt;5,IF(J251&gt;-2,(2+J251)*4.5,1),IF(J251&gt;-2,(2+J251)*4.5-1,1)))</f>
        <v>N</v>
      </c>
      <c r="C251" t="str">
        <f>IF(B251="N","N",C250+B251)</f>
        <v>N</v>
      </c>
      <c r="D251" t="str">
        <f>IF(C251="N","N",INT(C251/256))</f>
        <v>N</v>
      </c>
      <c r="E251" s="16" t="str">
        <f>IF(D251="N","N",C251/1792)</f>
        <v>N</v>
      </c>
      <c r="F251" s="17">
        <f>IF(A251="s",F250+1,F250)</f>
        <v>0</v>
      </c>
      <c r="G251" s="17"/>
      <c r="J251" t="str">
        <f>IF(A251="N","N",IF(A251="s",3-D250,A251-D250))</f>
        <v>N</v>
      </c>
    </row>
    <row r="252" spans="1:10" ht="12.75">
      <c r="A252" s="4" t="s">
        <v>208</v>
      </c>
      <c r="B252" t="str">
        <f>IF(A252="N","N",IF(D251&lt;5,IF(J252&gt;-2,(2+J252)*4.5,1),IF(J252&gt;-2,(2+J252)*4.5-1,1)))</f>
        <v>N</v>
      </c>
      <c r="C252" t="str">
        <f>IF(B252="N","N",C251+B252)</f>
        <v>N</v>
      </c>
      <c r="D252" t="str">
        <f>IF(C252="N","N",INT(C252/256))</f>
        <v>N</v>
      </c>
      <c r="E252" s="16" t="str">
        <f>IF(D252="N","N",C252/1792)</f>
        <v>N</v>
      </c>
      <c r="F252" s="17">
        <f>IF(A252="s",F251+1,F251)</f>
        <v>0</v>
      </c>
      <c r="G252" s="17"/>
      <c r="J252" t="str">
        <f>IF(A252="N","N",IF(A252="s",3-D251,A252-D251))</f>
        <v>N</v>
      </c>
    </row>
    <row r="253" spans="1:10" ht="12.75">
      <c r="A253" s="4" t="s">
        <v>208</v>
      </c>
      <c r="B253" t="str">
        <f>IF(A253="N","N",IF(D252&lt;5,IF(J253&gt;-2,(2+J253)*4.5,1),IF(J253&gt;-2,(2+J253)*4.5-1,1)))</f>
        <v>N</v>
      </c>
      <c r="C253" t="str">
        <f>IF(B253="N","N",C252+B253)</f>
        <v>N</v>
      </c>
      <c r="D253" t="str">
        <f>IF(C253="N","N",INT(C253/256))</f>
        <v>N</v>
      </c>
      <c r="E253" s="16" t="str">
        <f>IF(D253="N","N",C253/1792)</f>
        <v>N</v>
      </c>
      <c r="F253" s="17">
        <f>IF(A253="s",F252+1,F252)</f>
        <v>0</v>
      </c>
      <c r="G253" s="17"/>
      <c r="J253" t="str">
        <f>IF(A253="N","N",IF(A253="s",3-D252,A253-D252))</f>
        <v>N</v>
      </c>
    </row>
    <row r="254" spans="1:10" ht="12.75">
      <c r="A254" s="4" t="s">
        <v>208</v>
      </c>
      <c r="B254" t="str">
        <f>IF(A254="N","N",IF(D253&lt;5,IF(J254&gt;-2,(2+J254)*4.5,1),IF(J254&gt;-2,(2+J254)*4.5-1,1)))</f>
        <v>N</v>
      </c>
      <c r="C254" t="str">
        <f>IF(B254="N","N",C253+B254)</f>
        <v>N</v>
      </c>
      <c r="D254" t="str">
        <f>IF(C254="N","N",INT(C254/256))</f>
        <v>N</v>
      </c>
      <c r="E254" s="16" t="str">
        <f>IF(D254="N","N",C254/1792)</f>
        <v>N</v>
      </c>
      <c r="F254" s="17">
        <f>IF(A254="s",F253+1,F253)</f>
        <v>0</v>
      </c>
      <c r="G254" s="17"/>
      <c r="J254" t="str">
        <f>IF(A254="N","N",IF(A254="s",3-D253,A254-D253))</f>
        <v>N</v>
      </c>
    </row>
    <row r="255" spans="1:10" ht="12.75">
      <c r="A255" s="4" t="s">
        <v>208</v>
      </c>
      <c r="B255" t="str">
        <f>IF(A255="N","N",IF(D254&lt;5,IF(J255&gt;-2,(2+J255)*4.5,1),IF(J255&gt;-2,(2+J255)*4.5-1,1)))</f>
        <v>N</v>
      </c>
      <c r="C255" t="str">
        <f>IF(B255="N","N",C254+B255)</f>
        <v>N</v>
      </c>
      <c r="D255" t="str">
        <f>IF(C255="N","N",INT(C255/256))</f>
        <v>N</v>
      </c>
      <c r="E255" s="16" t="str">
        <f>IF(D255="N","N",C255/1792)</f>
        <v>N</v>
      </c>
      <c r="F255" s="17">
        <f>IF(A255="s",F254+1,F254)</f>
        <v>0</v>
      </c>
      <c r="G255" s="17"/>
      <c r="J255" t="str">
        <f>IF(A255="N","N",IF(A255="s",3-D254,A255-D254))</f>
        <v>N</v>
      </c>
    </row>
    <row r="256" spans="1:10" ht="12.75">
      <c r="A256" s="4" t="s">
        <v>208</v>
      </c>
      <c r="B256" t="str">
        <f>IF(A256="N","N",IF(D255&lt;5,IF(J256&gt;-2,(2+J256)*4.5,1),IF(J256&gt;-2,(2+J256)*4.5-1,1)))</f>
        <v>N</v>
      </c>
      <c r="C256" t="str">
        <f>IF(B256="N","N",C255+B256)</f>
        <v>N</v>
      </c>
      <c r="D256" t="str">
        <f>IF(C256="N","N",INT(C256/256))</f>
        <v>N</v>
      </c>
      <c r="E256" s="16" t="str">
        <f>IF(D256="N","N",C256/1792)</f>
        <v>N</v>
      </c>
      <c r="F256" s="17">
        <f>IF(A256="s",F255+1,F255)</f>
        <v>0</v>
      </c>
      <c r="G256" s="17"/>
      <c r="J256" t="str">
        <f>IF(A256="N","N",IF(A256="s",3-D255,A256-D255))</f>
        <v>N</v>
      </c>
    </row>
    <row r="257" spans="1:10" ht="12.75">
      <c r="A257" s="4" t="s">
        <v>208</v>
      </c>
      <c r="B257" t="str">
        <f>IF(A257="N","N",IF(D256&lt;5,IF(J257&gt;-2,(2+J257)*4.5,1),IF(J257&gt;-2,(2+J257)*4.5-1,1)))</f>
        <v>N</v>
      </c>
      <c r="C257" t="str">
        <f>IF(B257="N","N",C256+B257)</f>
        <v>N</v>
      </c>
      <c r="D257" t="str">
        <f>IF(C257="N","N",INT(C257/256))</f>
        <v>N</v>
      </c>
      <c r="E257" s="16" t="str">
        <f>IF(D257="N","N",C257/1792)</f>
        <v>N</v>
      </c>
      <c r="F257" s="17">
        <f>IF(A257="s",F256+1,F256)</f>
        <v>0</v>
      </c>
      <c r="G257" s="17"/>
      <c r="J257" t="str">
        <f>IF(A257="N","N",IF(A257="s",3-D256,A257-D256))</f>
        <v>N</v>
      </c>
    </row>
    <row r="258" spans="1:10" ht="12.75">
      <c r="A258" s="4" t="s">
        <v>208</v>
      </c>
      <c r="B258" t="str">
        <f>IF(A258="N","N",IF(D257&lt;5,IF(J258&gt;-2,(2+J258)*4.5,1),IF(J258&gt;-2,(2+J258)*4.5-1,1)))</f>
        <v>N</v>
      </c>
      <c r="C258" t="str">
        <f>IF(B258="N","N",C257+B258)</f>
        <v>N</v>
      </c>
      <c r="D258" t="str">
        <f>IF(C258="N","N",INT(C258/256))</f>
        <v>N</v>
      </c>
      <c r="E258" s="16" t="str">
        <f>IF(D258="N","N",C258/1792)</f>
        <v>N</v>
      </c>
      <c r="F258" s="17">
        <f>IF(A258="s",F257+1,F257)</f>
        <v>0</v>
      </c>
      <c r="G258" s="17"/>
      <c r="J258" t="str">
        <f>IF(A258="N","N",IF(A258="s",3-D257,A258-D257))</f>
        <v>N</v>
      </c>
    </row>
    <row r="259" spans="1:10" ht="12.75">
      <c r="A259" s="4" t="s">
        <v>208</v>
      </c>
      <c r="B259" t="str">
        <f>IF(A259="N","N",IF(D258&lt;5,IF(J259&gt;-2,(2+J259)*4.5,1),IF(J259&gt;-2,(2+J259)*4.5-1,1)))</f>
        <v>N</v>
      </c>
      <c r="C259" t="str">
        <f>IF(B259="N","N",C258+B259)</f>
        <v>N</v>
      </c>
      <c r="D259" t="str">
        <f>IF(C259="N","N",INT(C259/256))</f>
        <v>N</v>
      </c>
      <c r="E259" s="16" t="str">
        <f>IF(D259="N","N",C259/1792)</f>
        <v>N</v>
      </c>
      <c r="F259" s="17">
        <f>IF(A259="s",F258+1,F258)</f>
        <v>0</v>
      </c>
      <c r="G259" s="17"/>
      <c r="J259" t="str">
        <f>IF(A259="N","N",IF(A259="s",3-D258,A259-D258))</f>
        <v>N</v>
      </c>
    </row>
    <row r="260" spans="1:10" ht="12.75">
      <c r="A260" s="4" t="s">
        <v>208</v>
      </c>
      <c r="B260" t="str">
        <f>IF(A260="N","N",IF(D259&lt;5,IF(J260&gt;-2,(2+J260)*4.5,1),IF(J260&gt;-2,(2+J260)*4.5-1,1)))</f>
        <v>N</v>
      </c>
      <c r="C260" t="str">
        <f>IF(B260="N","N",C259+B260)</f>
        <v>N</v>
      </c>
      <c r="D260" t="str">
        <f>IF(C260="N","N",INT(C260/256))</f>
        <v>N</v>
      </c>
      <c r="E260" s="16" t="str">
        <f>IF(D260="N","N",C260/1792)</f>
        <v>N</v>
      </c>
      <c r="F260" s="17">
        <f>IF(A260="s",F259+1,F259)</f>
        <v>0</v>
      </c>
      <c r="G260" s="17"/>
      <c r="J260" t="str">
        <f>IF(A260="N","N",IF(A260="s",3-D259,A260-D259))</f>
        <v>N</v>
      </c>
    </row>
    <row r="261" spans="1:10" ht="12.75">
      <c r="A261" s="4" t="s">
        <v>208</v>
      </c>
      <c r="B261" t="str">
        <f>IF(A261="N","N",IF(D260&lt;5,IF(J261&gt;-2,(2+J261)*4.5,1),IF(J261&gt;-2,(2+J261)*4.5-1,1)))</f>
        <v>N</v>
      </c>
      <c r="C261" t="str">
        <f>IF(B261="N","N",C260+B261)</f>
        <v>N</v>
      </c>
      <c r="D261" t="str">
        <f>IF(C261="N","N",INT(C261/256))</f>
        <v>N</v>
      </c>
      <c r="E261" s="16" t="str">
        <f>IF(D261="N","N",C261/1792)</f>
        <v>N</v>
      </c>
      <c r="F261" s="17">
        <f>IF(A261="s",F260+1,F260)</f>
        <v>0</v>
      </c>
      <c r="G261" s="17"/>
      <c r="J261" t="str">
        <f>IF(A261="N","N",IF(A261="s",3-D260,A261-D260))</f>
        <v>N</v>
      </c>
    </row>
    <row r="262" spans="1:10" ht="12.75">
      <c r="A262" s="4" t="s">
        <v>208</v>
      </c>
      <c r="B262" t="str">
        <f>IF(A262="N","N",IF(D261&lt;5,IF(J262&gt;-2,(2+J262)*4.5,1),IF(J262&gt;-2,(2+J262)*4.5-1,1)))</f>
        <v>N</v>
      </c>
      <c r="C262" t="str">
        <f>IF(B262="N","N",C261+B262)</f>
        <v>N</v>
      </c>
      <c r="D262" t="str">
        <f>IF(C262="N","N",INT(C262/256))</f>
        <v>N</v>
      </c>
      <c r="E262" s="16" t="str">
        <f>IF(D262="N","N",C262/1792)</f>
        <v>N</v>
      </c>
      <c r="F262" s="17">
        <f>IF(A262="s",F261+1,F261)</f>
        <v>0</v>
      </c>
      <c r="G262" s="17"/>
      <c r="J262" t="str">
        <f>IF(A262="N","N",IF(A262="s",3-D261,A262-D261))</f>
        <v>N</v>
      </c>
    </row>
    <row r="263" spans="1:10" ht="12.75">
      <c r="A263" s="4" t="s">
        <v>208</v>
      </c>
      <c r="B263" t="str">
        <f>IF(A263="N","N",IF(D262&lt;5,IF(J263&gt;-2,(2+J263)*4.5,1),IF(J263&gt;-2,(2+J263)*4.5-1,1)))</f>
        <v>N</v>
      </c>
      <c r="C263" t="str">
        <f>IF(B263="N","N",C262+B263)</f>
        <v>N</v>
      </c>
      <c r="D263" t="str">
        <f>IF(C263="N","N",INT(C263/256))</f>
        <v>N</v>
      </c>
      <c r="E263" s="16" t="str">
        <f>IF(D263="N","N",C263/1792)</f>
        <v>N</v>
      </c>
      <c r="F263" s="17">
        <f>IF(A263="s",F262+1,F262)</f>
        <v>0</v>
      </c>
      <c r="G263" s="17"/>
      <c r="J263" t="str">
        <f>IF(A263="N","N",IF(A263="s",3-D262,A263-D262))</f>
        <v>N</v>
      </c>
    </row>
    <row r="264" spans="1:10" ht="12.75">
      <c r="A264" s="4" t="s">
        <v>208</v>
      </c>
      <c r="B264" t="str">
        <f>IF(A264="N","N",IF(D263&lt;5,IF(J264&gt;-2,(2+J264)*4.5,1),IF(J264&gt;-2,(2+J264)*4.5-1,1)))</f>
        <v>N</v>
      </c>
      <c r="C264" t="str">
        <f>IF(B264="N","N",C263+B264)</f>
        <v>N</v>
      </c>
      <c r="D264" t="str">
        <f>IF(C264="N","N",INT(C264/256))</f>
        <v>N</v>
      </c>
      <c r="E264" s="16" t="str">
        <f>IF(D264="N","N",C264/1792)</f>
        <v>N</v>
      </c>
      <c r="F264" s="17">
        <f>IF(A264="s",F263+1,F263)</f>
        <v>0</v>
      </c>
      <c r="G264" s="17"/>
      <c r="J264" t="str">
        <f>IF(A264="N","N",IF(A264="s",3-D263,A264-D263))</f>
        <v>N</v>
      </c>
    </row>
    <row r="265" spans="1:10" ht="12.75">
      <c r="A265" s="4" t="s">
        <v>208</v>
      </c>
      <c r="B265" t="str">
        <f>IF(A265="N","N",IF(D264&lt;5,IF(J265&gt;-2,(2+J265)*4.5,1),IF(J265&gt;-2,(2+J265)*4.5-1,1)))</f>
        <v>N</v>
      </c>
      <c r="C265" t="str">
        <f>IF(B265="N","N",C264+B265)</f>
        <v>N</v>
      </c>
      <c r="D265" t="str">
        <f>IF(C265="N","N",INT(C265/256))</f>
        <v>N</v>
      </c>
      <c r="E265" s="16" t="str">
        <f>IF(D265="N","N",C265/1792)</f>
        <v>N</v>
      </c>
      <c r="F265" s="17">
        <f>IF(A265="s",F264+1,F264)</f>
        <v>0</v>
      </c>
      <c r="G265" s="17"/>
      <c r="J265" t="str">
        <f>IF(A265="N","N",IF(A265="s",3-D264,A265-D264))</f>
        <v>N</v>
      </c>
    </row>
    <row r="266" spans="1:10" ht="12.75">
      <c r="A266" s="4" t="s">
        <v>208</v>
      </c>
      <c r="B266" t="str">
        <f>IF(A266="N","N",IF(D265&lt;5,IF(J266&gt;-2,(2+J266)*4.5,1),IF(J266&gt;-2,(2+J266)*4.5-1,1)))</f>
        <v>N</v>
      </c>
      <c r="C266" t="str">
        <f>IF(B266="N","N",C265+B266)</f>
        <v>N</v>
      </c>
      <c r="D266" t="str">
        <f>IF(C266="N","N",INT(C266/256))</f>
        <v>N</v>
      </c>
      <c r="E266" s="16" t="str">
        <f>IF(D266="N","N",C266/1792)</f>
        <v>N</v>
      </c>
      <c r="F266" s="17">
        <f>IF(A266="s",F265+1,F265)</f>
        <v>0</v>
      </c>
      <c r="G266" s="17"/>
      <c r="J266" t="str">
        <f>IF(A266="N","N",IF(A266="s",3-D265,A266-D265))</f>
        <v>N</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3.xml><?xml version="1.0" encoding="utf-8"?>
<worksheet xmlns="http://schemas.openxmlformats.org/spreadsheetml/2006/main" xmlns:r="http://schemas.openxmlformats.org/officeDocument/2006/relationships">
  <dimension ref="A2:I23"/>
  <sheetViews>
    <sheetView tabSelected="1" workbookViewId="0" topLeftCell="A1">
      <selection activeCell="B24" sqref="B15:B24"/>
    </sheetView>
  </sheetViews>
  <sheetFormatPr defaultColWidth="13.7109375" defaultRowHeight="12"/>
  <cols>
    <col min="1" max="1" width="12.8515625" style="0" customWidth="1"/>
    <col min="2" max="2" width="14.28125" style="0" customWidth="1"/>
    <col min="3" max="3" width="12.8515625" style="0" customWidth="1"/>
    <col min="4" max="4" width="17.7109375" style="0" customWidth="1"/>
    <col min="5" max="5" width="16.8515625" style="0" customWidth="1"/>
    <col min="6" max="6" width="16.7109375" style="0" customWidth="1"/>
    <col min="7" max="7" width="15.7109375" style="0" customWidth="1"/>
    <col min="8" max="8" width="18.28125" style="0" customWidth="1"/>
    <col min="9" max="16384" width="12.8515625" style="0" customWidth="1"/>
  </cols>
  <sheetData>
    <row r="2" spans="1:9" ht="12.75">
      <c r="A2" t="s">
        <v>215</v>
      </c>
      <c r="B2">
        <v>0</v>
      </c>
      <c r="C2">
        <v>1</v>
      </c>
      <c r="D2">
        <v>2</v>
      </c>
      <c r="E2">
        <v>3</v>
      </c>
      <c r="F2">
        <v>4</v>
      </c>
      <c r="G2">
        <v>5</v>
      </c>
      <c r="H2">
        <v>6</v>
      </c>
      <c r="I2">
        <v>7</v>
      </c>
    </row>
    <row r="3" spans="2:9" ht="12.75">
      <c r="B3" t="s">
        <v>216</v>
      </c>
      <c r="C3" t="s">
        <v>217</v>
      </c>
      <c r="D3" t="s">
        <v>218</v>
      </c>
      <c r="E3" t="s">
        <v>219</v>
      </c>
      <c r="F3" t="s">
        <v>220</v>
      </c>
      <c r="G3" t="s">
        <v>221</v>
      </c>
      <c r="H3" t="s">
        <v>222</v>
      </c>
      <c r="I3" t="s">
        <v>223</v>
      </c>
    </row>
    <row r="4" spans="2:9" ht="12.75">
      <c r="B4" t="s">
        <v>224</v>
      </c>
      <c r="C4" t="s">
        <v>225</v>
      </c>
      <c r="D4" t="s">
        <v>226</v>
      </c>
      <c r="E4" t="s">
        <v>227</v>
      </c>
      <c r="F4" t="s">
        <v>228</v>
      </c>
      <c r="G4" t="s">
        <v>229</v>
      </c>
      <c r="H4" t="s">
        <v>230</v>
      </c>
      <c r="I4" t="s">
        <v>231</v>
      </c>
    </row>
    <row r="5" spans="2:9" ht="12.75">
      <c r="B5" t="s">
        <v>232</v>
      </c>
      <c r="C5" t="s">
        <v>233</v>
      </c>
      <c r="D5" t="s">
        <v>234</v>
      </c>
      <c r="E5" t="s">
        <v>235</v>
      </c>
      <c r="F5" t="s">
        <v>236</v>
      </c>
      <c r="G5" t="s">
        <v>237</v>
      </c>
      <c r="H5" t="s">
        <v>238</v>
      </c>
      <c r="I5" t="s">
        <v>239</v>
      </c>
    </row>
    <row r="6" spans="2:9" ht="12.75">
      <c r="B6" t="s">
        <v>240</v>
      </c>
      <c r="C6" t="s">
        <v>241</v>
      </c>
      <c r="D6" t="s">
        <v>242</v>
      </c>
      <c r="E6" t="s">
        <v>243</v>
      </c>
      <c r="F6" t="s">
        <v>244</v>
      </c>
      <c r="G6" t="s">
        <v>245</v>
      </c>
      <c r="H6" t="s">
        <v>246</v>
      </c>
      <c r="I6" t="s">
        <v>247</v>
      </c>
    </row>
    <row r="7" spans="2:9" ht="12.75">
      <c r="B7" t="s">
        <v>248</v>
      </c>
      <c r="C7" t="s">
        <v>249</v>
      </c>
      <c r="D7" t="s">
        <v>250</v>
      </c>
      <c r="E7" t="s">
        <v>251</v>
      </c>
      <c r="F7" t="s">
        <v>252</v>
      </c>
      <c r="G7" t="s">
        <v>253</v>
      </c>
      <c r="H7" t="s">
        <v>254</v>
      </c>
      <c r="I7" t="s">
        <v>255</v>
      </c>
    </row>
    <row r="8" spans="2:9" ht="12.75">
      <c r="B8" t="s">
        <v>256</v>
      </c>
      <c r="C8" t="s">
        <v>257</v>
      </c>
      <c r="D8" t="s">
        <v>258</v>
      </c>
      <c r="E8" t="s">
        <v>259</v>
      </c>
      <c r="F8" t="s">
        <v>260</v>
      </c>
      <c r="G8" t="s">
        <v>261</v>
      </c>
      <c r="H8" t="s">
        <v>262</v>
      </c>
      <c r="I8" t="s">
        <v>263</v>
      </c>
    </row>
    <row r="9" spans="2:9" ht="12.75">
      <c r="B9" t="s">
        <v>264</v>
      </c>
      <c r="C9" t="s">
        <v>265</v>
      </c>
      <c r="D9" t="s">
        <v>266</v>
      </c>
      <c r="E9" t="s">
        <v>267</v>
      </c>
      <c r="F9" t="s">
        <v>268</v>
      </c>
      <c r="G9" t="s">
        <v>269</v>
      </c>
      <c r="H9" t="s">
        <v>270</v>
      </c>
      <c r="I9" t="s">
        <v>271</v>
      </c>
    </row>
    <row r="10" spans="2:9" ht="12.75">
      <c r="B10" t="s">
        <v>272</v>
      </c>
      <c r="C10" t="s">
        <v>273</v>
      </c>
      <c r="D10" t="s">
        <v>274</v>
      </c>
      <c r="E10" t="s">
        <v>275</v>
      </c>
      <c r="F10" t="s">
        <v>276</v>
      </c>
      <c r="G10" t="s">
        <v>277</v>
      </c>
      <c r="H10" t="s">
        <v>278</v>
      </c>
      <c r="I10" t="s">
        <v>279</v>
      </c>
    </row>
    <row r="11" spans="2:9" ht="12.75">
      <c r="B11" t="s">
        <v>280</v>
      </c>
      <c r="C11" t="s">
        <v>281</v>
      </c>
      <c r="D11" t="s">
        <v>282</v>
      </c>
      <c r="E11" t="s">
        <v>283</v>
      </c>
      <c r="F11" t="s">
        <v>284</v>
      </c>
      <c r="H11" t="s">
        <v>285</v>
      </c>
      <c r="I11" t="s">
        <v>286</v>
      </c>
    </row>
    <row r="12" spans="2:9" ht="12.75">
      <c r="B12" t="s">
        <v>287</v>
      </c>
      <c r="C12" t="s">
        <v>288</v>
      </c>
      <c r="D12" t="s">
        <v>289</v>
      </c>
      <c r="E12" t="s">
        <v>290</v>
      </c>
      <c r="F12" t="s">
        <v>291</v>
      </c>
      <c r="H12" t="s">
        <v>292</v>
      </c>
      <c r="I12" t="s">
        <v>293</v>
      </c>
    </row>
    <row r="13" spans="3:9" ht="12.75">
      <c r="C13" t="s">
        <v>294</v>
      </c>
      <c r="H13" t="s">
        <v>295</v>
      </c>
      <c r="I13" t="s">
        <v>296</v>
      </c>
    </row>
    <row r="14" spans="3:8" ht="12.75">
      <c r="C14" t="s">
        <v>297</v>
      </c>
      <c r="H14" t="s">
        <v>298</v>
      </c>
    </row>
    <row r="15" ht="12.75">
      <c r="C15" t="s">
        <v>18</v>
      </c>
    </row>
    <row r="19" ht="12.75">
      <c r="E19" t="s">
        <v>299</v>
      </c>
    </row>
    <row r="20" ht="12.75">
      <c r="E20" t="s">
        <v>300</v>
      </c>
    </row>
    <row r="21" ht="12.75">
      <c r="E21" t="s">
        <v>301</v>
      </c>
    </row>
    <row r="22" ht="12.75">
      <c r="E22" t="s">
        <v>302</v>
      </c>
    </row>
    <row r="23" ht="12.75">
      <c r="E23" t="s">
        <v>303</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4.xml><?xml version="1.0" encoding="utf-8"?>
<worksheet xmlns="http://schemas.openxmlformats.org/spreadsheetml/2006/main" xmlns:r="http://schemas.openxmlformats.org/officeDocument/2006/relationships">
  <dimension ref="A1:F62"/>
  <sheetViews>
    <sheetView workbookViewId="0" topLeftCell="A22">
      <selection activeCell="E51" activeCellId="1" sqref="B15:B24 E51"/>
    </sheetView>
  </sheetViews>
  <sheetFormatPr defaultColWidth="13.7109375" defaultRowHeight="12"/>
  <cols>
    <col min="1" max="1" width="12.8515625" style="0" customWidth="1"/>
    <col min="2" max="2" width="15.57421875" style="0" customWidth="1"/>
    <col min="3" max="3" width="16.7109375" style="0" customWidth="1"/>
    <col min="4" max="4" width="18.28125" style="0" customWidth="1"/>
    <col min="5" max="5" width="16.7109375" style="0" customWidth="1"/>
    <col min="6" max="8" width="12.8515625" style="0" customWidth="1"/>
    <col min="9" max="9" width="17.7109375" style="0" customWidth="1"/>
    <col min="10" max="16384" width="12.8515625" style="0" customWidth="1"/>
  </cols>
  <sheetData>
    <row r="1" ht="12.75">
      <c r="A1" t="s">
        <v>33</v>
      </c>
    </row>
    <row r="2" spans="1:2" ht="12.75">
      <c r="A2" t="s">
        <v>31</v>
      </c>
      <c r="B2" t="s">
        <v>304</v>
      </c>
    </row>
    <row r="3" ht="12.75">
      <c r="B3" t="s">
        <v>305</v>
      </c>
    </row>
    <row r="4" ht="12.75">
      <c r="B4" t="s">
        <v>306</v>
      </c>
    </row>
    <row r="7" ht="12.75">
      <c r="A7" t="s">
        <v>63</v>
      </c>
    </row>
    <row r="8" spans="1:2" ht="12.75">
      <c r="A8" t="s">
        <v>61</v>
      </c>
      <c r="B8" t="s">
        <v>304</v>
      </c>
    </row>
    <row r="9" ht="12.75">
      <c r="B9" t="s">
        <v>307</v>
      </c>
    </row>
    <row r="10" ht="12.75">
      <c r="B10" t="s">
        <v>308</v>
      </c>
    </row>
    <row r="12" ht="12.75">
      <c r="A12" t="s">
        <v>76</v>
      </c>
    </row>
    <row r="13" spans="1:3" ht="12.75">
      <c r="A13" t="s">
        <v>69</v>
      </c>
      <c r="B13" t="s">
        <v>304</v>
      </c>
      <c r="C13" t="s">
        <v>309</v>
      </c>
    </row>
    <row r="14" ht="12.75">
      <c r="C14" t="s">
        <v>310</v>
      </c>
    </row>
    <row r="16" ht="12.75">
      <c r="A16" t="s">
        <v>99</v>
      </c>
    </row>
    <row r="17" spans="1:4" ht="12.75">
      <c r="A17" t="s">
        <v>98</v>
      </c>
      <c r="B17" t="s">
        <v>304</v>
      </c>
      <c r="C17" t="s">
        <v>309</v>
      </c>
      <c r="D17" s="4" t="s">
        <v>311</v>
      </c>
    </row>
    <row r="18" spans="2:4" ht="12.75">
      <c r="B18" t="s">
        <v>312</v>
      </c>
      <c r="C18" t="s">
        <v>313</v>
      </c>
      <c r="D18" t="s">
        <v>313</v>
      </c>
    </row>
    <row r="20" ht="12.75">
      <c r="A20" t="s">
        <v>120</v>
      </c>
    </row>
    <row r="21" spans="1:5" ht="12.75">
      <c r="A21" t="s">
        <v>61</v>
      </c>
      <c r="B21" t="s">
        <v>304</v>
      </c>
      <c r="C21" t="s">
        <v>309</v>
      </c>
      <c r="D21" t="s">
        <v>314</v>
      </c>
      <c r="E21" t="s">
        <v>315</v>
      </c>
    </row>
    <row r="22" spans="2:5" ht="12.75">
      <c r="B22" t="s">
        <v>316</v>
      </c>
      <c r="C22" t="s">
        <v>307</v>
      </c>
      <c r="D22" t="s">
        <v>307</v>
      </c>
      <c r="E22" t="s">
        <v>307</v>
      </c>
    </row>
    <row r="23" spans="3:5" ht="12.75">
      <c r="C23" t="s">
        <v>308</v>
      </c>
      <c r="E23" t="s">
        <v>316</v>
      </c>
    </row>
    <row r="24" ht="12.75">
      <c r="E24" t="s">
        <v>308</v>
      </c>
    </row>
    <row r="26" ht="12.75">
      <c r="A26" t="s">
        <v>122</v>
      </c>
    </row>
    <row r="27" spans="1:5" ht="12.75">
      <c r="A27" t="s">
        <v>121</v>
      </c>
      <c r="B27" t="s">
        <v>304</v>
      </c>
      <c r="C27" t="s">
        <v>309</v>
      </c>
      <c r="D27" t="s">
        <v>314</v>
      </c>
      <c r="E27" t="s">
        <v>315</v>
      </c>
    </row>
    <row r="28" spans="2:5" ht="12.75">
      <c r="B28" t="s">
        <v>317</v>
      </c>
      <c r="C28" t="s">
        <v>317</v>
      </c>
      <c r="D28" t="s">
        <v>318</v>
      </c>
      <c r="E28" t="s">
        <v>319</v>
      </c>
    </row>
    <row r="29" spans="2:3" ht="12.75">
      <c r="B29" t="s">
        <v>319</v>
      </c>
      <c r="C29" t="s">
        <v>319</v>
      </c>
    </row>
    <row r="30" ht="12.75">
      <c r="C30" t="s">
        <v>318</v>
      </c>
    </row>
    <row r="32" ht="12.75">
      <c r="A32" t="s">
        <v>124</v>
      </c>
    </row>
    <row r="33" spans="1:5" ht="12.75">
      <c r="A33" t="s">
        <v>109</v>
      </c>
      <c r="B33" t="s">
        <v>304</v>
      </c>
      <c r="C33" t="s">
        <v>309</v>
      </c>
      <c r="D33" t="s">
        <v>314</v>
      </c>
      <c r="E33" t="s">
        <v>315</v>
      </c>
    </row>
    <row r="34" spans="2:5" ht="12.75">
      <c r="B34" s="4" t="s">
        <v>320</v>
      </c>
      <c r="C34" s="4" t="s">
        <v>320</v>
      </c>
      <c r="E34" s="4" t="s">
        <v>320</v>
      </c>
    </row>
    <row r="35" spans="2:5" ht="12.75">
      <c r="B35" t="s">
        <v>321</v>
      </c>
      <c r="C35" t="s">
        <v>321</v>
      </c>
      <c r="E35" t="s">
        <v>321</v>
      </c>
    </row>
    <row r="38" ht="12.75">
      <c r="A38" t="s">
        <v>125</v>
      </c>
    </row>
    <row r="39" spans="1:5" ht="12.75">
      <c r="A39" t="s">
        <v>54</v>
      </c>
      <c r="B39" t="s">
        <v>304</v>
      </c>
      <c r="C39" t="s">
        <v>309</v>
      </c>
      <c r="D39" t="s">
        <v>314</v>
      </c>
      <c r="E39" t="s">
        <v>315</v>
      </c>
    </row>
    <row r="40" spans="3:5" ht="12.75">
      <c r="C40" t="s">
        <v>306</v>
      </c>
      <c r="D40" t="s">
        <v>306</v>
      </c>
      <c r="E40" t="s">
        <v>305</v>
      </c>
    </row>
    <row r="41" spans="3:4" ht="12.75">
      <c r="C41" t="s">
        <v>305</v>
      </c>
      <c r="D41" t="s">
        <v>305</v>
      </c>
    </row>
    <row r="42" spans="3:4" ht="12.75">
      <c r="C42" t="s">
        <v>322</v>
      </c>
      <c r="D42" t="s">
        <v>322</v>
      </c>
    </row>
    <row r="43" ht="12.75">
      <c r="A43" t="s">
        <v>126</v>
      </c>
    </row>
    <row r="44" spans="1:5" ht="12.75">
      <c r="A44" t="s">
        <v>3</v>
      </c>
      <c r="B44" t="s">
        <v>304</v>
      </c>
      <c r="C44" t="s">
        <v>309</v>
      </c>
      <c r="D44" t="s">
        <v>314</v>
      </c>
      <c r="E44" t="s">
        <v>315</v>
      </c>
    </row>
    <row r="45" spans="2:5" ht="12.75">
      <c r="B45" t="s">
        <v>323</v>
      </c>
      <c r="C45" t="s">
        <v>323</v>
      </c>
      <c r="D45" t="s">
        <v>323</v>
      </c>
      <c r="E45" t="s">
        <v>323</v>
      </c>
    </row>
    <row r="46" spans="2:5" ht="12.75">
      <c r="B46" t="s">
        <v>324</v>
      </c>
      <c r="E46" t="s">
        <v>324</v>
      </c>
    </row>
    <row r="47" spans="2:5" ht="12.75">
      <c r="B47" t="s">
        <v>325</v>
      </c>
      <c r="E47" s="4" t="s">
        <v>326</v>
      </c>
    </row>
    <row r="49" ht="12.75">
      <c r="A49" t="s">
        <v>327</v>
      </c>
    </row>
    <row r="50" spans="1:5" ht="12.75">
      <c r="A50" t="s">
        <v>139</v>
      </c>
      <c r="B50" t="s">
        <v>304</v>
      </c>
      <c r="C50" t="s">
        <v>309</v>
      </c>
      <c r="D50" t="s">
        <v>314</v>
      </c>
      <c r="E50" t="s">
        <v>315</v>
      </c>
    </row>
    <row r="51" spans="2:5" ht="12.75">
      <c r="B51" t="s">
        <v>328</v>
      </c>
      <c r="E51" t="s">
        <v>325</v>
      </c>
    </row>
    <row r="52" ht="12.75">
      <c r="E52" t="s">
        <v>328</v>
      </c>
    </row>
    <row r="55" ht="12.75">
      <c r="A55" t="s">
        <v>172</v>
      </c>
    </row>
    <row r="56" spans="1:5" ht="12.75">
      <c r="A56" t="s">
        <v>69</v>
      </c>
      <c r="B56" t="s">
        <v>304</v>
      </c>
      <c r="C56" t="s">
        <v>309</v>
      </c>
      <c r="D56" t="s">
        <v>314</v>
      </c>
      <c r="E56" t="s">
        <v>315</v>
      </c>
    </row>
    <row r="57" spans="3:4" ht="12.75">
      <c r="C57" t="s">
        <v>329</v>
      </c>
      <c r="D57" t="s">
        <v>310</v>
      </c>
    </row>
    <row r="58" ht="12.75">
      <c r="D58" t="s">
        <v>329</v>
      </c>
    </row>
    <row r="60" ht="12.75">
      <c r="A60" t="s">
        <v>187</v>
      </c>
    </row>
    <row r="61" spans="1:6" ht="12.75">
      <c r="A61" t="s">
        <v>3</v>
      </c>
      <c r="B61" t="s">
        <v>304</v>
      </c>
      <c r="C61" t="s">
        <v>309</v>
      </c>
      <c r="D61" t="s">
        <v>314</v>
      </c>
      <c r="E61" t="s">
        <v>315</v>
      </c>
      <c r="F61" t="s">
        <v>330</v>
      </c>
    </row>
    <row r="62" spans="3:6" ht="12.75">
      <c r="C62" t="s">
        <v>331</v>
      </c>
      <c r="D62" t="s">
        <v>331</v>
      </c>
      <c r="E62" t="s">
        <v>331</v>
      </c>
      <c r="F62" t="s">
        <v>323</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5.xml><?xml version="1.0" encoding="utf-8"?>
<worksheet xmlns="http://schemas.openxmlformats.org/spreadsheetml/2006/main" xmlns:r="http://schemas.openxmlformats.org/officeDocument/2006/relationships">
  <dimension ref="A1:F61"/>
  <sheetViews>
    <sheetView workbookViewId="0" topLeftCell="A47">
      <selection activeCell="D60" activeCellId="1" sqref="B15:B24 D60"/>
    </sheetView>
  </sheetViews>
  <sheetFormatPr defaultColWidth="13.7109375" defaultRowHeight="12"/>
  <cols>
    <col min="1" max="1" width="12.8515625" style="0" customWidth="1"/>
    <col min="2" max="2" width="20.140625" style="0" customWidth="1"/>
    <col min="3" max="3" width="19.28125" style="0" customWidth="1"/>
    <col min="4" max="4" width="17.421875" style="0" customWidth="1"/>
    <col min="5" max="5" width="19.421875" style="0" customWidth="1"/>
    <col min="6" max="16384" width="12.8515625" style="0" customWidth="1"/>
  </cols>
  <sheetData>
    <row r="1" ht="12.75">
      <c r="A1" t="s">
        <v>38</v>
      </c>
    </row>
    <row r="2" ht="12.75">
      <c r="B2" t="s">
        <v>304</v>
      </c>
    </row>
    <row r="3" spans="1:2" ht="12.75">
      <c r="A3" t="s">
        <v>332</v>
      </c>
      <c r="B3" t="s">
        <v>333</v>
      </c>
    </row>
    <row r="4" ht="12.75">
      <c r="B4" t="s">
        <v>334</v>
      </c>
    </row>
    <row r="5" spans="1:2" ht="12.75">
      <c r="A5" t="s">
        <v>335</v>
      </c>
      <c r="B5" t="s">
        <v>336</v>
      </c>
    </row>
    <row r="6" ht="12.75">
      <c r="B6" t="s">
        <v>337</v>
      </c>
    </row>
    <row r="7" ht="12.75">
      <c r="B7" t="s">
        <v>338</v>
      </c>
    </row>
    <row r="8" ht="12.75">
      <c r="B8" t="s">
        <v>339</v>
      </c>
    </row>
    <row r="9" ht="12.75">
      <c r="B9" t="s">
        <v>340</v>
      </c>
    </row>
    <row r="10" ht="12.75">
      <c r="B10" t="s">
        <v>341</v>
      </c>
    </row>
    <row r="14" ht="12.75">
      <c r="A14" t="s">
        <v>128</v>
      </c>
    </row>
    <row r="15" spans="2:5" ht="12.75">
      <c r="B15" t="s">
        <v>304</v>
      </c>
      <c r="C15" t="s">
        <v>309</v>
      </c>
      <c r="D15" t="s">
        <v>314</v>
      </c>
      <c r="E15" t="s">
        <v>315</v>
      </c>
    </row>
    <row r="16" spans="1:4" ht="12.75">
      <c r="A16" t="s">
        <v>332</v>
      </c>
      <c r="B16" t="s">
        <v>333</v>
      </c>
      <c r="D16" t="s">
        <v>342</v>
      </c>
    </row>
    <row r="17" spans="1:5" ht="12.75">
      <c r="A17" t="s">
        <v>335</v>
      </c>
      <c r="B17" t="s">
        <v>317</v>
      </c>
      <c r="C17" t="s">
        <v>317</v>
      </c>
      <c r="D17" t="s">
        <v>343</v>
      </c>
      <c r="E17" t="s">
        <v>344</v>
      </c>
    </row>
    <row r="18" spans="2:5" ht="12.75">
      <c r="B18" t="s">
        <v>337</v>
      </c>
      <c r="C18" t="s">
        <v>345</v>
      </c>
      <c r="D18" t="s">
        <v>346</v>
      </c>
      <c r="E18" t="s">
        <v>343</v>
      </c>
    </row>
    <row r="19" spans="2:5" ht="12.75">
      <c r="B19" t="s">
        <v>338</v>
      </c>
      <c r="C19" t="s">
        <v>338</v>
      </c>
      <c r="D19" t="s">
        <v>347</v>
      </c>
      <c r="E19" t="s">
        <v>348</v>
      </c>
    </row>
    <row r="20" spans="2:5" ht="12.75">
      <c r="B20" t="s">
        <v>349</v>
      </c>
      <c r="C20" t="s">
        <v>347</v>
      </c>
      <c r="D20" t="s">
        <v>340</v>
      </c>
      <c r="E20" t="s">
        <v>339</v>
      </c>
    </row>
    <row r="21" spans="2:5" ht="12.75">
      <c r="B21" t="s">
        <v>313</v>
      </c>
      <c r="C21" t="s">
        <v>313</v>
      </c>
      <c r="E21" t="s">
        <v>341</v>
      </c>
    </row>
    <row r="22" ht="12.75">
      <c r="B22" t="s">
        <v>350</v>
      </c>
    </row>
    <row r="27" ht="12.75">
      <c r="A27" t="s">
        <v>145</v>
      </c>
    </row>
    <row r="28" spans="2:5" ht="12.75">
      <c r="B28" t="s">
        <v>304</v>
      </c>
      <c r="C28" t="s">
        <v>309</v>
      </c>
      <c r="D28" t="s">
        <v>314</v>
      </c>
      <c r="E28" t="s">
        <v>315</v>
      </c>
    </row>
    <row r="29" spans="1:5" ht="12.75">
      <c r="A29" t="s">
        <v>332</v>
      </c>
      <c r="B29" t="s">
        <v>143</v>
      </c>
      <c r="D29" t="s">
        <v>342</v>
      </c>
      <c r="E29" t="s">
        <v>144</v>
      </c>
    </row>
    <row r="30" ht="12.75">
      <c r="E30" t="s">
        <v>333</v>
      </c>
    </row>
    <row r="31" spans="1:5" ht="12.75">
      <c r="A31" t="s">
        <v>335</v>
      </c>
      <c r="B31" t="s">
        <v>317</v>
      </c>
      <c r="C31" t="s">
        <v>317</v>
      </c>
      <c r="D31" t="s">
        <v>344</v>
      </c>
      <c r="E31" t="s">
        <v>317</v>
      </c>
    </row>
    <row r="32" spans="2:5" ht="12.75">
      <c r="B32" t="s">
        <v>351</v>
      </c>
      <c r="C32" t="s">
        <v>352</v>
      </c>
      <c r="D32" t="s">
        <v>343</v>
      </c>
      <c r="E32" t="s">
        <v>337</v>
      </c>
    </row>
    <row r="33" spans="2:5" ht="12.75">
      <c r="B33" t="s">
        <v>338</v>
      </c>
      <c r="C33" t="s">
        <v>338</v>
      </c>
      <c r="D33" t="s">
        <v>346</v>
      </c>
      <c r="E33" t="s">
        <v>348</v>
      </c>
    </row>
    <row r="34" spans="2:5" ht="12.75">
      <c r="B34" t="s">
        <v>349</v>
      </c>
      <c r="C34" t="s">
        <v>347</v>
      </c>
      <c r="D34" t="s">
        <v>347</v>
      </c>
      <c r="E34" t="s">
        <v>339</v>
      </c>
    </row>
    <row r="35" spans="2:5" ht="12.75">
      <c r="B35" t="s">
        <v>313</v>
      </c>
      <c r="C35" t="s">
        <v>313</v>
      </c>
      <c r="D35" t="s">
        <v>340</v>
      </c>
      <c r="E35" t="s">
        <v>313</v>
      </c>
    </row>
    <row r="36" spans="2:5" ht="12.75">
      <c r="B36" t="s">
        <v>350</v>
      </c>
      <c r="E36" t="s">
        <v>341</v>
      </c>
    </row>
    <row r="40" spans="1:5" ht="12.75">
      <c r="A40" t="s">
        <v>353</v>
      </c>
      <c r="B40" t="s">
        <v>304</v>
      </c>
      <c r="C40" t="s">
        <v>309</v>
      </c>
      <c r="D40" t="s">
        <v>314</v>
      </c>
      <c r="E40" t="s">
        <v>315</v>
      </c>
    </row>
    <row r="41" spans="1:4" ht="12.75">
      <c r="A41" t="s">
        <v>332</v>
      </c>
      <c r="B41" t="s">
        <v>143</v>
      </c>
      <c r="D41" t="s">
        <v>342</v>
      </c>
    </row>
    <row r="42" ht="12.75">
      <c r="B42" t="s">
        <v>144</v>
      </c>
    </row>
    <row r="43" ht="12.75">
      <c r="B43" t="s">
        <v>333</v>
      </c>
    </row>
    <row r="44" spans="1:5" ht="12.75">
      <c r="A44" t="s">
        <v>335</v>
      </c>
      <c r="B44" t="s">
        <v>317</v>
      </c>
      <c r="C44" t="s">
        <v>317</v>
      </c>
      <c r="D44" t="s">
        <v>344</v>
      </c>
      <c r="E44" t="s">
        <v>317</v>
      </c>
    </row>
    <row r="45" spans="2:5" ht="12.75">
      <c r="B45" t="s">
        <v>351</v>
      </c>
      <c r="C45" t="s">
        <v>352</v>
      </c>
      <c r="D45" t="s">
        <v>343</v>
      </c>
      <c r="E45" t="s">
        <v>337</v>
      </c>
    </row>
    <row r="46" spans="2:5" ht="12.75">
      <c r="B46" t="s">
        <v>338</v>
      </c>
      <c r="C46" t="s">
        <v>338</v>
      </c>
      <c r="D46" t="s">
        <v>346</v>
      </c>
      <c r="E46" t="s">
        <v>348</v>
      </c>
    </row>
    <row r="47" spans="2:5" ht="12.75">
      <c r="B47" t="s">
        <v>349</v>
      </c>
      <c r="C47" t="s">
        <v>347</v>
      </c>
      <c r="D47" t="s">
        <v>347</v>
      </c>
      <c r="E47" t="s">
        <v>339</v>
      </c>
    </row>
    <row r="48" spans="2:5" ht="12.75">
      <c r="B48" t="s">
        <v>313</v>
      </c>
      <c r="C48" t="s">
        <v>313</v>
      </c>
      <c r="D48" t="s">
        <v>340</v>
      </c>
      <c r="E48" t="s">
        <v>313</v>
      </c>
    </row>
    <row r="49" spans="2:5" ht="12.75">
      <c r="B49" t="s">
        <v>350</v>
      </c>
      <c r="E49" t="s">
        <v>341</v>
      </c>
    </row>
    <row r="51" spans="1:6" ht="12.75">
      <c r="A51" t="s">
        <v>189</v>
      </c>
      <c r="B51" t="s">
        <v>304</v>
      </c>
      <c r="C51" t="s">
        <v>309</v>
      </c>
      <c r="D51" t="s">
        <v>314</v>
      </c>
      <c r="E51" t="s">
        <v>315</v>
      </c>
      <c r="F51" t="s">
        <v>330</v>
      </c>
    </row>
    <row r="52" spans="1:6" ht="12.75">
      <c r="A52" t="s">
        <v>332</v>
      </c>
      <c r="B52" t="s">
        <v>354</v>
      </c>
      <c r="C52" t="s">
        <v>354</v>
      </c>
      <c r="D52" t="s">
        <v>354</v>
      </c>
      <c r="E52" t="s">
        <v>143</v>
      </c>
      <c r="F52" t="s">
        <v>354</v>
      </c>
    </row>
    <row r="53" spans="3:6" ht="12.75">
      <c r="C53" t="s">
        <v>354</v>
      </c>
      <c r="D53" t="s">
        <v>354</v>
      </c>
      <c r="E53" t="s">
        <v>144</v>
      </c>
      <c r="F53" t="s">
        <v>354</v>
      </c>
    </row>
    <row r="54" spans="3:6" ht="12.75">
      <c r="C54" t="s">
        <v>354</v>
      </c>
      <c r="D54" t="s">
        <v>354</v>
      </c>
      <c r="F54" t="s">
        <v>354</v>
      </c>
    </row>
    <row r="55" spans="2:6" ht="12.75">
      <c r="B55" t="s">
        <v>355</v>
      </c>
      <c r="C55" t="s">
        <v>354</v>
      </c>
      <c r="D55" t="s">
        <v>354</v>
      </c>
      <c r="F55" t="s">
        <v>354</v>
      </c>
    </row>
    <row r="56" spans="1:6" ht="12.75">
      <c r="A56" t="s">
        <v>335</v>
      </c>
      <c r="B56" t="s">
        <v>317</v>
      </c>
      <c r="C56" t="s">
        <v>317</v>
      </c>
      <c r="D56" t="s">
        <v>343</v>
      </c>
      <c r="E56" t="s">
        <v>344</v>
      </c>
      <c r="F56" t="s">
        <v>317</v>
      </c>
    </row>
    <row r="57" spans="2:6" ht="12.75">
      <c r="B57" t="s">
        <v>351</v>
      </c>
      <c r="C57" t="s">
        <v>337</v>
      </c>
      <c r="D57" t="s">
        <v>338</v>
      </c>
      <c r="E57" t="s">
        <v>352</v>
      </c>
      <c r="F57" t="s">
        <v>356</v>
      </c>
    </row>
    <row r="58" spans="2:6" ht="12.75">
      <c r="B58" t="s">
        <v>338</v>
      </c>
      <c r="C58" t="s">
        <v>338</v>
      </c>
      <c r="D58" t="s">
        <v>347</v>
      </c>
      <c r="E58" t="s">
        <v>348</v>
      </c>
      <c r="F58" t="s">
        <v>357</v>
      </c>
    </row>
    <row r="59" spans="2:5" ht="12.75">
      <c r="B59" t="s">
        <v>339</v>
      </c>
      <c r="C59" t="s">
        <v>347</v>
      </c>
      <c r="E59" t="s">
        <v>349</v>
      </c>
    </row>
    <row r="60" spans="2:5" ht="12.75">
      <c r="B60" t="s">
        <v>340</v>
      </c>
      <c r="C60" t="s">
        <v>313</v>
      </c>
      <c r="E60" t="s">
        <v>313</v>
      </c>
    </row>
    <row r="61" spans="2:5" ht="12.75">
      <c r="B61" t="s">
        <v>350</v>
      </c>
      <c r="E61" t="s">
        <v>341</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6.xml><?xml version="1.0" encoding="utf-8"?>
<worksheet xmlns="http://schemas.openxmlformats.org/spreadsheetml/2006/main" xmlns:r="http://schemas.openxmlformats.org/officeDocument/2006/relationships">
  <dimension ref="A1:F51"/>
  <sheetViews>
    <sheetView workbookViewId="0" topLeftCell="A19">
      <selection activeCell="E25" activeCellId="1" sqref="B15:B24 E25"/>
    </sheetView>
  </sheetViews>
  <sheetFormatPr defaultColWidth="13.7109375" defaultRowHeight="12"/>
  <cols>
    <col min="1" max="1" width="15.8515625" style="0" customWidth="1"/>
    <col min="2" max="2" width="19.8515625" style="0" customWidth="1"/>
    <col min="3" max="3" width="21.421875" style="0" customWidth="1"/>
    <col min="4" max="4" width="21.57421875" style="0" customWidth="1"/>
    <col min="5" max="5" width="21.8515625" style="0" customWidth="1"/>
    <col min="6" max="6" width="16.57421875" style="0" customWidth="1"/>
    <col min="7" max="16384" width="12.8515625" style="0" customWidth="1"/>
  </cols>
  <sheetData>
    <row r="1" ht="12.75">
      <c r="A1" t="s">
        <v>358</v>
      </c>
    </row>
    <row r="2" spans="1:2" ht="12.75">
      <c r="A2" t="s">
        <v>3</v>
      </c>
      <c r="B2" t="s">
        <v>304</v>
      </c>
    </row>
    <row r="3" ht="12.75">
      <c r="B3" t="s">
        <v>359</v>
      </c>
    </row>
    <row r="4" ht="12.75">
      <c r="B4" t="s">
        <v>360</v>
      </c>
    </row>
    <row r="5" ht="12.75">
      <c r="B5" t="s">
        <v>361</v>
      </c>
    </row>
    <row r="8" ht="12.75">
      <c r="A8" t="s">
        <v>362</v>
      </c>
    </row>
    <row r="9" spans="1:2" ht="12.75">
      <c r="A9" t="s">
        <v>31</v>
      </c>
      <c r="B9" t="s">
        <v>304</v>
      </c>
    </row>
    <row r="10" ht="12.75">
      <c r="B10" t="s">
        <v>363</v>
      </c>
    </row>
    <row r="11" ht="12.75">
      <c r="B11" t="s">
        <v>364</v>
      </c>
    </row>
    <row r="12" ht="12.75">
      <c r="B12" t="s">
        <v>365</v>
      </c>
    </row>
    <row r="13" ht="12.75">
      <c r="B13" t="s">
        <v>366</v>
      </c>
    </row>
    <row r="14" ht="12.75">
      <c r="B14" t="s">
        <v>367</v>
      </c>
    </row>
    <row r="16" ht="12.75">
      <c r="A16" t="s">
        <v>123</v>
      </c>
    </row>
    <row r="17" spans="1:5" ht="12.75">
      <c r="A17" t="s">
        <v>114</v>
      </c>
      <c r="B17" t="s">
        <v>304</v>
      </c>
      <c r="C17" t="s">
        <v>309</v>
      </c>
      <c r="D17" t="s">
        <v>314</v>
      </c>
      <c r="E17" t="s">
        <v>315</v>
      </c>
    </row>
    <row r="18" spans="2:5" ht="12.75">
      <c r="B18" t="s">
        <v>368</v>
      </c>
      <c r="C18" t="s">
        <v>363</v>
      </c>
      <c r="D18" t="s">
        <v>369</v>
      </c>
      <c r="E18" t="s">
        <v>363</v>
      </c>
    </row>
    <row r="19" spans="3:5" ht="12.75">
      <c r="C19" t="s">
        <v>365</v>
      </c>
      <c r="E19" t="s">
        <v>365</v>
      </c>
    </row>
    <row r="23" ht="12.75">
      <c r="A23" t="s">
        <v>140</v>
      </c>
    </row>
    <row r="24" spans="1:5" ht="12.75">
      <c r="A24" t="s">
        <v>139</v>
      </c>
      <c r="B24" t="s">
        <v>304</v>
      </c>
      <c r="C24" t="s">
        <v>309</v>
      </c>
      <c r="D24" t="s">
        <v>314</v>
      </c>
      <c r="E24" t="s">
        <v>315</v>
      </c>
    </row>
    <row r="25" spans="2:5" ht="12.75">
      <c r="B25" t="s">
        <v>370</v>
      </c>
      <c r="E25" t="s">
        <v>370</v>
      </c>
    </row>
    <row r="28" ht="12.75">
      <c r="A28" t="s">
        <v>154</v>
      </c>
    </row>
    <row r="29" spans="1:5" ht="12.75">
      <c r="A29" t="s">
        <v>114</v>
      </c>
      <c r="B29" t="s">
        <v>304</v>
      </c>
      <c r="C29" t="s">
        <v>309</v>
      </c>
      <c r="D29" t="s">
        <v>314</v>
      </c>
      <c r="E29" t="s">
        <v>315</v>
      </c>
    </row>
    <row r="30" ht="12.75">
      <c r="D30" t="s">
        <v>363</v>
      </c>
    </row>
    <row r="31" ht="12.75">
      <c r="D31" t="s">
        <v>365</v>
      </c>
    </row>
    <row r="34" ht="12.75">
      <c r="A34" t="s">
        <v>164</v>
      </c>
    </row>
    <row r="35" spans="1:5" ht="12.75">
      <c r="A35" t="s">
        <v>57</v>
      </c>
      <c r="B35" t="s">
        <v>304</v>
      </c>
      <c r="C35" t="s">
        <v>309</v>
      </c>
      <c r="D35" t="s">
        <v>314</v>
      </c>
      <c r="E35" t="s">
        <v>315</v>
      </c>
    </row>
    <row r="36" ht="12.75">
      <c r="B36" t="s">
        <v>371</v>
      </c>
    </row>
    <row r="40" ht="12.75">
      <c r="A40" s="5" t="s">
        <v>372</v>
      </c>
    </row>
    <row r="41" spans="1:6" ht="12.75">
      <c r="A41" t="s">
        <v>121</v>
      </c>
      <c r="B41" t="s">
        <v>304</v>
      </c>
      <c r="C41" t="s">
        <v>309</v>
      </c>
      <c r="D41" t="s">
        <v>315</v>
      </c>
      <c r="E41" t="s">
        <v>314</v>
      </c>
      <c r="F41" t="s">
        <v>330</v>
      </c>
    </row>
    <row r="42" ht="12.75">
      <c r="F42" t="s">
        <v>373</v>
      </c>
    </row>
    <row r="43" ht="12.75">
      <c r="F43" t="s">
        <v>374</v>
      </c>
    </row>
    <row r="48" ht="12.75">
      <c r="A48" s="5" t="s">
        <v>184</v>
      </c>
    </row>
    <row r="49" spans="1:6" ht="12.75">
      <c r="A49" t="s">
        <v>12</v>
      </c>
      <c r="B49" t="s">
        <v>304</v>
      </c>
      <c r="C49" t="s">
        <v>309</v>
      </c>
      <c r="D49" t="s">
        <v>315</v>
      </c>
      <c r="E49" t="s">
        <v>314</v>
      </c>
      <c r="F49" t="s">
        <v>330</v>
      </c>
    </row>
    <row r="50" ht="12.75">
      <c r="F50" t="s">
        <v>375</v>
      </c>
    </row>
    <row r="51" ht="12.75">
      <c r="F51" t="s">
        <v>376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7.xml><?xml version="1.0" encoding="utf-8"?>
<worksheet xmlns="http://schemas.openxmlformats.org/spreadsheetml/2006/main" xmlns:r="http://schemas.openxmlformats.org/officeDocument/2006/relationships">
  <dimension ref="A1:L36"/>
  <sheetViews>
    <sheetView workbookViewId="0" topLeftCell="A4">
      <selection activeCell="K7" activeCellId="1" sqref="B15:B24 K7"/>
    </sheetView>
  </sheetViews>
  <sheetFormatPr defaultColWidth="13.7109375" defaultRowHeight="12"/>
  <cols>
    <col min="1" max="1" width="12.8515625" style="0" customWidth="1"/>
    <col min="2" max="2" width="4.421875" style="0" customWidth="1"/>
    <col min="3" max="3" width="20.8515625" style="0" customWidth="1"/>
    <col min="4" max="4" width="3.57421875" style="0" customWidth="1"/>
    <col min="5" max="5" width="22.140625" style="0" customWidth="1"/>
    <col min="6" max="6" width="2.7109375" style="0" customWidth="1"/>
    <col min="7" max="7" width="26.140625" style="0" customWidth="1"/>
    <col min="8" max="8" width="3.7109375" style="0" customWidth="1"/>
    <col min="9" max="9" width="19.140625" style="0" customWidth="1"/>
    <col min="10" max="10" width="3.140625" style="0" customWidth="1"/>
    <col min="11" max="11" width="28.8515625" style="0" customWidth="1"/>
    <col min="12" max="13" width="12.8515625" style="0" customWidth="1"/>
    <col min="14" max="14" width="3.7109375" style="0" customWidth="1"/>
    <col min="15" max="15" width="3.140625" style="0" customWidth="1"/>
    <col min="16" max="16" width="3.7109375" style="0" customWidth="1"/>
    <col min="17" max="17" width="19.140625" style="0" customWidth="1"/>
    <col min="18" max="16384" width="12.8515625" style="0" customWidth="1"/>
  </cols>
  <sheetData>
    <row r="1" ht="12.75">
      <c r="A1" t="s">
        <v>377</v>
      </c>
    </row>
    <row r="2" ht="12.75">
      <c r="A2" t="s">
        <v>378</v>
      </c>
    </row>
    <row r="3" ht="12.75">
      <c r="A3" t="s">
        <v>379</v>
      </c>
    </row>
    <row r="5" ht="12.75">
      <c r="A5" t="s">
        <v>380</v>
      </c>
    </row>
    <row r="6" spans="2:12" ht="12.75">
      <c r="B6" s="18" t="s">
        <v>304</v>
      </c>
      <c r="C6" s="18"/>
      <c r="D6" s="18" t="s">
        <v>309</v>
      </c>
      <c r="E6" s="18"/>
      <c r="F6" s="18" t="s">
        <v>314</v>
      </c>
      <c r="G6" s="18"/>
      <c r="H6" s="18" t="s">
        <v>315</v>
      </c>
      <c r="I6" s="18"/>
      <c r="J6" s="18" t="s">
        <v>330</v>
      </c>
      <c r="K6" s="18"/>
      <c r="L6" t="s">
        <v>381</v>
      </c>
    </row>
    <row r="7" spans="1:12" ht="12.75">
      <c r="A7" s="4" t="s">
        <v>382</v>
      </c>
      <c r="B7" s="4" t="s">
        <v>383</v>
      </c>
      <c r="C7" t="s">
        <v>328</v>
      </c>
      <c r="D7" t="s">
        <v>384</v>
      </c>
      <c r="E7" t="s">
        <v>385</v>
      </c>
      <c r="F7" t="s">
        <v>384</v>
      </c>
      <c r="G7" t="s">
        <v>386</v>
      </c>
      <c r="H7" t="s">
        <v>384</v>
      </c>
      <c r="I7" t="s">
        <v>328</v>
      </c>
      <c r="J7" t="s">
        <v>384</v>
      </c>
      <c r="K7" t="s">
        <v>387</v>
      </c>
      <c r="L7" t="s">
        <v>388</v>
      </c>
    </row>
    <row r="8" ht="12.75">
      <c r="A8" t="s">
        <v>389</v>
      </c>
    </row>
    <row r="9" spans="1:11" ht="12.75">
      <c r="A9" t="s">
        <v>390</v>
      </c>
      <c r="B9">
        <v>3</v>
      </c>
      <c r="C9" t="s">
        <v>391</v>
      </c>
      <c r="D9">
        <v>4</v>
      </c>
      <c r="E9" t="s">
        <v>386</v>
      </c>
      <c r="F9">
        <v>5</v>
      </c>
      <c r="G9" t="s">
        <v>379</v>
      </c>
      <c r="H9">
        <v>1</v>
      </c>
      <c r="I9" t="s">
        <v>328</v>
      </c>
      <c r="J9">
        <v>2</v>
      </c>
      <c r="K9" t="s">
        <v>392</v>
      </c>
    </row>
    <row r="10" spans="1:11" ht="12.75">
      <c r="A10" t="s">
        <v>393</v>
      </c>
      <c r="B10">
        <v>1</v>
      </c>
      <c r="C10" t="s">
        <v>328</v>
      </c>
      <c r="D10">
        <v>5</v>
      </c>
      <c r="E10" t="s">
        <v>379</v>
      </c>
      <c r="F10">
        <v>4</v>
      </c>
      <c r="G10" t="s">
        <v>387</v>
      </c>
      <c r="H10">
        <v>2</v>
      </c>
      <c r="I10" t="s">
        <v>328</v>
      </c>
      <c r="J10">
        <v>3</v>
      </c>
      <c r="K10" t="s">
        <v>394</v>
      </c>
    </row>
    <row r="11" spans="1:11" ht="12.75">
      <c r="A11" t="s">
        <v>395</v>
      </c>
      <c r="B11">
        <v>1</v>
      </c>
      <c r="C11" t="s">
        <v>328</v>
      </c>
      <c r="D11">
        <v>4</v>
      </c>
      <c r="E11" t="s">
        <v>392</v>
      </c>
      <c r="F11">
        <v>5</v>
      </c>
      <c r="G11" t="s">
        <v>379</v>
      </c>
      <c r="H11">
        <v>2</v>
      </c>
      <c r="I11" t="s">
        <v>328</v>
      </c>
      <c r="J11">
        <v>3</v>
      </c>
      <c r="K11" t="s">
        <v>394</v>
      </c>
    </row>
    <row r="12" spans="1:11" ht="12.75">
      <c r="A12" t="s">
        <v>396</v>
      </c>
      <c r="B12">
        <v>3</v>
      </c>
      <c r="C12" t="s">
        <v>397</v>
      </c>
      <c r="D12">
        <v>1</v>
      </c>
      <c r="E12" t="s">
        <v>398</v>
      </c>
      <c r="F12">
        <v>5</v>
      </c>
      <c r="G12" t="s">
        <v>399</v>
      </c>
      <c r="H12">
        <v>4</v>
      </c>
      <c r="I12" t="s">
        <v>328</v>
      </c>
      <c r="J12">
        <v>2</v>
      </c>
      <c r="K12" t="s">
        <v>394</v>
      </c>
    </row>
    <row r="14" ht="12.75">
      <c r="A14" t="s">
        <v>400</v>
      </c>
    </row>
    <row r="15" ht="12.75">
      <c r="A15" t="s">
        <v>401</v>
      </c>
    </row>
    <row r="16" spans="1:12" ht="12.75">
      <c r="A16" t="s">
        <v>390</v>
      </c>
      <c r="B16">
        <v>1</v>
      </c>
      <c r="C16" t="s">
        <v>402</v>
      </c>
      <c r="F16">
        <v>4</v>
      </c>
      <c r="G16" t="s">
        <v>379</v>
      </c>
      <c r="H16">
        <v>2</v>
      </c>
      <c r="I16" t="s">
        <v>386</v>
      </c>
      <c r="J16">
        <v>3</v>
      </c>
      <c r="K16" t="s">
        <v>403</v>
      </c>
      <c r="L16" t="s">
        <v>404</v>
      </c>
    </row>
    <row r="17" ht="12.75">
      <c r="A17" t="s">
        <v>405</v>
      </c>
    </row>
    <row r="19" ht="12.75">
      <c r="A19" t="s">
        <v>406</v>
      </c>
    </row>
    <row r="20" spans="2:11" ht="12.75">
      <c r="B20" s="18" t="s">
        <v>304</v>
      </c>
      <c r="C20" s="18"/>
      <c r="D20" s="18" t="s">
        <v>309</v>
      </c>
      <c r="E20" s="18"/>
      <c r="F20" s="18" t="s">
        <v>314</v>
      </c>
      <c r="G20" s="18"/>
      <c r="H20" s="18" t="s">
        <v>315</v>
      </c>
      <c r="I20" s="18"/>
      <c r="J20" s="18" t="s">
        <v>330</v>
      </c>
      <c r="K20" s="18"/>
    </row>
    <row r="21" spans="1:11" ht="12.75">
      <c r="A21" s="4" t="s">
        <v>382</v>
      </c>
      <c r="B21">
        <v>3</v>
      </c>
      <c r="C21" t="s">
        <v>407</v>
      </c>
      <c r="D21">
        <v>4</v>
      </c>
      <c r="E21" t="s">
        <v>379</v>
      </c>
      <c r="F21">
        <v>5</v>
      </c>
      <c r="G21" t="s">
        <v>379</v>
      </c>
      <c r="H21">
        <v>2</v>
      </c>
      <c r="I21" t="s">
        <v>386</v>
      </c>
      <c r="J21">
        <v>1</v>
      </c>
      <c r="K21" t="s">
        <v>408</v>
      </c>
    </row>
    <row r="23" ht="12.75">
      <c r="C23" t="s">
        <v>409</v>
      </c>
    </row>
    <row r="24" ht="12.75">
      <c r="C24" t="s">
        <v>410</v>
      </c>
    </row>
    <row r="26" ht="12.75">
      <c r="A26" t="s">
        <v>411</v>
      </c>
    </row>
    <row r="27" spans="2:11" ht="12.75">
      <c r="B27" s="18" t="s">
        <v>304</v>
      </c>
      <c r="C27" s="18"/>
      <c r="D27" s="18" t="s">
        <v>309</v>
      </c>
      <c r="E27" s="18"/>
      <c r="F27" s="18" t="s">
        <v>314</v>
      </c>
      <c r="G27" s="18"/>
      <c r="H27" s="18" t="s">
        <v>315</v>
      </c>
      <c r="I27" s="18"/>
      <c r="J27" s="18" t="s">
        <v>330</v>
      </c>
      <c r="K27" s="18"/>
    </row>
    <row r="28" spans="1:11" ht="12.75">
      <c r="A28" t="s">
        <v>390</v>
      </c>
      <c r="B28">
        <v>4</v>
      </c>
      <c r="C28" t="s">
        <v>403</v>
      </c>
      <c r="D28">
        <v>3</v>
      </c>
      <c r="E28" t="s">
        <v>305</v>
      </c>
      <c r="F28">
        <v>5</v>
      </c>
      <c r="G28" t="s">
        <v>379</v>
      </c>
      <c r="H28">
        <v>1</v>
      </c>
      <c r="I28" t="s">
        <v>394</v>
      </c>
      <c r="J28">
        <v>2</v>
      </c>
      <c r="K28" t="s">
        <v>394</v>
      </c>
    </row>
    <row r="29" spans="1:11" ht="12.75">
      <c r="A29" t="s">
        <v>393</v>
      </c>
      <c r="B29">
        <v>2</v>
      </c>
      <c r="C29" t="s">
        <v>394</v>
      </c>
      <c r="D29">
        <v>5</v>
      </c>
      <c r="E29" t="s">
        <v>379</v>
      </c>
      <c r="F29">
        <v>1</v>
      </c>
      <c r="G29" t="s">
        <v>305</v>
      </c>
      <c r="H29">
        <v>3</v>
      </c>
      <c r="I29" t="s">
        <v>394</v>
      </c>
      <c r="J29">
        <v>4</v>
      </c>
      <c r="K29" t="s">
        <v>387</v>
      </c>
    </row>
    <row r="30" spans="1:11" ht="12.75">
      <c r="A30" t="s">
        <v>395</v>
      </c>
      <c r="B30">
        <v>1</v>
      </c>
      <c r="C30" t="s">
        <v>394</v>
      </c>
      <c r="D30">
        <v>3</v>
      </c>
      <c r="E30" t="s">
        <v>305</v>
      </c>
      <c r="F30">
        <v>5</v>
      </c>
      <c r="G30" t="s">
        <v>379</v>
      </c>
      <c r="H30">
        <v>2</v>
      </c>
      <c r="I30" t="s">
        <v>394</v>
      </c>
      <c r="J30">
        <v>4</v>
      </c>
      <c r="K30" t="s">
        <v>403</v>
      </c>
    </row>
    <row r="31" spans="1:11" ht="12.75">
      <c r="A31" t="s">
        <v>396</v>
      </c>
      <c r="B31">
        <v>2</v>
      </c>
      <c r="C31" t="s">
        <v>328</v>
      </c>
      <c r="D31">
        <v>5</v>
      </c>
      <c r="E31" t="s">
        <v>379</v>
      </c>
      <c r="F31">
        <v>4</v>
      </c>
      <c r="G31" t="s">
        <v>387</v>
      </c>
      <c r="H31">
        <v>3</v>
      </c>
      <c r="I31" t="s">
        <v>328</v>
      </c>
      <c r="J31">
        <v>1</v>
      </c>
      <c r="K31" t="s">
        <v>412</v>
      </c>
    </row>
    <row r="32" spans="1:11" ht="12.75">
      <c r="A32" t="s">
        <v>413</v>
      </c>
      <c r="B32">
        <v>2</v>
      </c>
      <c r="C32" t="s">
        <v>328</v>
      </c>
      <c r="D32">
        <v>4</v>
      </c>
      <c r="E32" t="s">
        <v>403</v>
      </c>
      <c r="F32">
        <v>5</v>
      </c>
      <c r="G32" t="s">
        <v>379</v>
      </c>
      <c r="H32">
        <v>3</v>
      </c>
      <c r="I32" t="s">
        <v>328</v>
      </c>
      <c r="J32">
        <v>1</v>
      </c>
      <c r="K32" t="s">
        <v>412</v>
      </c>
    </row>
    <row r="33" spans="1:11" ht="12.75">
      <c r="A33" t="s">
        <v>414</v>
      </c>
      <c r="B33">
        <v>2</v>
      </c>
      <c r="C33" t="s">
        <v>328</v>
      </c>
      <c r="D33">
        <v>5</v>
      </c>
      <c r="E33" t="s">
        <v>379</v>
      </c>
      <c r="F33">
        <v>4</v>
      </c>
      <c r="G33" t="s">
        <v>387</v>
      </c>
      <c r="H33">
        <v>3</v>
      </c>
      <c r="I33" t="s">
        <v>328</v>
      </c>
      <c r="J33">
        <v>1</v>
      </c>
      <c r="K33" t="s">
        <v>412</v>
      </c>
    </row>
    <row r="34" spans="1:11" ht="12.75">
      <c r="A34" t="s">
        <v>415</v>
      </c>
      <c r="B34">
        <v>2</v>
      </c>
      <c r="C34" t="s">
        <v>328</v>
      </c>
      <c r="D34">
        <v>4</v>
      </c>
      <c r="E34" t="s">
        <v>403</v>
      </c>
      <c r="F34">
        <v>5</v>
      </c>
      <c r="G34" t="s">
        <v>379</v>
      </c>
      <c r="H34">
        <v>3</v>
      </c>
      <c r="I34" t="s">
        <v>328</v>
      </c>
      <c r="J34">
        <v>1</v>
      </c>
      <c r="K34" t="s">
        <v>412</v>
      </c>
    </row>
    <row r="35" spans="1:11" ht="12.75">
      <c r="A35" t="s">
        <v>416</v>
      </c>
      <c r="B35">
        <v>2</v>
      </c>
      <c r="C35" t="s">
        <v>328</v>
      </c>
      <c r="D35">
        <v>5</v>
      </c>
      <c r="E35" t="s">
        <v>379</v>
      </c>
      <c r="F35">
        <v>4</v>
      </c>
      <c r="G35" t="s">
        <v>305</v>
      </c>
      <c r="H35">
        <v>3</v>
      </c>
      <c r="I35" t="s">
        <v>328</v>
      </c>
      <c r="J35">
        <v>1</v>
      </c>
      <c r="K35" t="s">
        <v>412</v>
      </c>
    </row>
    <row r="36" spans="1:11" ht="12.75">
      <c r="A36" t="s">
        <v>417</v>
      </c>
      <c r="B36">
        <v>2</v>
      </c>
      <c r="C36" t="s">
        <v>328</v>
      </c>
      <c r="D36">
        <v>4</v>
      </c>
      <c r="E36" t="s">
        <v>305</v>
      </c>
      <c r="F36">
        <v>5</v>
      </c>
      <c r="G36" t="s">
        <v>305</v>
      </c>
      <c r="H36">
        <v>3</v>
      </c>
      <c r="I36" t="s">
        <v>328</v>
      </c>
      <c r="J36">
        <v>1</v>
      </c>
      <c r="K36" t="s">
        <v>412</v>
      </c>
    </row>
  </sheetData>
  <sheetProtection selectLockedCells="1" selectUnlockedCells="1"/>
  <mergeCells count="15">
    <mergeCell ref="B6:C6"/>
    <mergeCell ref="D6:E6"/>
    <mergeCell ref="F6:G6"/>
    <mergeCell ref="H6:I6"/>
    <mergeCell ref="J6:K6"/>
    <mergeCell ref="B20:C20"/>
    <mergeCell ref="D20:E20"/>
    <mergeCell ref="F20:G20"/>
    <mergeCell ref="H20:I20"/>
    <mergeCell ref="J20:K20"/>
    <mergeCell ref="B27:C27"/>
    <mergeCell ref="D27:E27"/>
    <mergeCell ref="F27:G27"/>
    <mergeCell ref="H27:I27"/>
    <mergeCell ref="J27:K27"/>
  </mergeCells>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8.xml><?xml version="1.0" encoding="utf-8"?>
<worksheet xmlns="http://schemas.openxmlformats.org/spreadsheetml/2006/main" xmlns:r="http://schemas.openxmlformats.org/officeDocument/2006/relationships">
  <dimension ref="A1:A20"/>
  <sheetViews>
    <sheetView workbookViewId="0" topLeftCell="A1">
      <selection activeCell="A8" activeCellId="1" sqref="B15:B24 A8"/>
    </sheetView>
  </sheetViews>
  <sheetFormatPr defaultColWidth="13.7109375" defaultRowHeight="12"/>
  <cols>
    <col min="1" max="16384" width="12.8515625" style="0" customWidth="1"/>
  </cols>
  <sheetData>
    <row r="1" ht="12.75">
      <c r="A1" t="s">
        <v>418</v>
      </c>
    </row>
    <row r="2" ht="12.75">
      <c r="A2" t="s">
        <v>419</v>
      </c>
    </row>
    <row r="3" ht="12.75">
      <c r="A3" t="s">
        <v>420</v>
      </c>
    </row>
    <row r="4" ht="12.75">
      <c r="A4" t="s">
        <v>360</v>
      </c>
    </row>
    <row r="5" ht="12.75">
      <c r="A5" t="s">
        <v>359</v>
      </c>
    </row>
    <row r="6" ht="12.75">
      <c r="A6" t="s">
        <v>367</v>
      </c>
    </row>
    <row r="8" ht="12.75">
      <c r="A8" t="s">
        <v>421</v>
      </c>
    </row>
    <row r="9" ht="12.75">
      <c r="A9" t="s">
        <v>419</v>
      </c>
    </row>
    <row r="10" ht="12.75">
      <c r="A10" t="s">
        <v>420</v>
      </c>
    </row>
    <row r="11" ht="12.75">
      <c r="A11" t="s">
        <v>366</v>
      </c>
    </row>
    <row r="12" ht="12.75">
      <c r="A12" t="s">
        <v>359</v>
      </c>
    </row>
    <row r="13" ht="12.75">
      <c r="A13" t="s">
        <v>367</v>
      </c>
    </row>
    <row r="15" ht="12.75">
      <c r="A15" t="s">
        <v>422</v>
      </c>
    </row>
    <row r="16" ht="12.75">
      <c r="A16" t="s">
        <v>419</v>
      </c>
    </row>
    <row r="17" ht="12.75">
      <c r="A17" t="s">
        <v>360</v>
      </c>
    </row>
    <row r="18" ht="12.75">
      <c r="A18" t="s">
        <v>361</v>
      </c>
    </row>
    <row r="19" ht="12.75">
      <c r="A19" t="s">
        <v>359</v>
      </c>
    </row>
    <row r="20" ht="12.75">
      <c r="A20" t="s">
        <v>367</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xl/worksheets/sheet9.xml><?xml version="1.0" encoding="utf-8"?>
<worksheet xmlns="http://schemas.openxmlformats.org/spreadsheetml/2006/main" xmlns:r="http://schemas.openxmlformats.org/officeDocument/2006/relationships">
  <dimension ref="A1:G39"/>
  <sheetViews>
    <sheetView workbookViewId="0" topLeftCell="A1">
      <selection activeCell="A6" activeCellId="1" sqref="B15:B24 A6"/>
    </sheetView>
  </sheetViews>
  <sheetFormatPr defaultColWidth="13.7109375" defaultRowHeight="12"/>
  <cols>
    <col min="1" max="16384" width="12.8515625" style="0" customWidth="1"/>
  </cols>
  <sheetData>
    <row r="1" ht="12.75">
      <c r="A1" t="s">
        <v>423</v>
      </c>
    </row>
    <row r="2" ht="12.75">
      <c r="A2" t="s">
        <v>424</v>
      </c>
    </row>
    <row r="3" ht="12.75">
      <c r="A3" t="s">
        <v>425</v>
      </c>
    </row>
    <row r="4" ht="12.75">
      <c r="A4" t="s">
        <v>426</v>
      </c>
    </row>
    <row r="5" ht="12.75">
      <c r="A5" t="s">
        <v>427</v>
      </c>
    </row>
    <row r="7" ht="12.75">
      <c r="A7" t="s">
        <v>428</v>
      </c>
    </row>
    <row r="8" spans="1:4" ht="12.75">
      <c r="A8" t="s">
        <v>429</v>
      </c>
      <c r="B8" t="s">
        <v>430</v>
      </c>
      <c r="D8" t="s">
        <v>431</v>
      </c>
    </row>
    <row r="9" ht="12.75">
      <c r="A9" t="s">
        <v>432</v>
      </c>
    </row>
    <row r="10" spans="1:7" ht="12.75">
      <c r="A10" t="s">
        <v>433</v>
      </c>
      <c r="D10" s="4" t="s">
        <v>434</v>
      </c>
      <c r="E10" t="s">
        <v>435</v>
      </c>
      <c r="F10" t="s">
        <v>436</v>
      </c>
      <c r="G10" s="4" t="s">
        <v>437</v>
      </c>
    </row>
    <row r="14" ht="12.75">
      <c r="A14" t="s">
        <v>146</v>
      </c>
    </row>
    <row r="15" spans="1:6" ht="12.75">
      <c r="A15" t="s">
        <v>429</v>
      </c>
      <c r="B15" t="s">
        <v>430</v>
      </c>
      <c r="F15" t="s">
        <v>436</v>
      </c>
    </row>
    <row r="16" spans="1:4" ht="12.75">
      <c r="A16" t="s">
        <v>432</v>
      </c>
      <c r="D16" t="s">
        <v>431</v>
      </c>
    </row>
    <row r="17" spans="1:5" ht="12.75">
      <c r="A17" t="s">
        <v>433</v>
      </c>
      <c r="E17" t="s">
        <v>435</v>
      </c>
    </row>
    <row r="23" ht="12.75">
      <c r="A23" t="s">
        <v>438</v>
      </c>
    </row>
    <row r="24" spans="1:6" ht="12.75">
      <c r="A24" t="s">
        <v>429</v>
      </c>
      <c r="B24" t="s">
        <v>430</v>
      </c>
      <c r="F24" t="s">
        <v>436</v>
      </c>
    </row>
    <row r="25" spans="1:5" ht="12.75">
      <c r="A25" t="s">
        <v>432</v>
      </c>
      <c r="D25" t="s">
        <v>431</v>
      </c>
      <c r="E25" t="s">
        <v>435</v>
      </c>
    </row>
    <row r="26" ht="12.75">
      <c r="A26" t="s">
        <v>433</v>
      </c>
    </row>
    <row r="29" ht="12.75">
      <c r="A29" t="s">
        <v>439</v>
      </c>
    </row>
    <row r="30" spans="1:6" ht="12.75">
      <c r="A30" t="s">
        <v>429</v>
      </c>
      <c r="B30" t="s">
        <v>430</v>
      </c>
      <c r="D30" t="s">
        <v>431</v>
      </c>
      <c r="E30" t="s">
        <v>435</v>
      </c>
      <c r="F30" t="s">
        <v>436</v>
      </c>
    </row>
    <row r="31" ht="12.75">
      <c r="A31" t="s">
        <v>432</v>
      </c>
    </row>
    <row r="32" ht="12.75">
      <c r="A32" t="s">
        <v>433</v>
      </c>
    </row>
    <row r="36" ht="12.75">
      <c r="A36" t="s">
        <v>190</v>
      </c>
    </row>
    <row r="37" spans="1:6" ht="12.75">
      <c r="A37" t="s">
        <v>429</v>
      </c>
      <c r="F37" t="s">
        <v>436</v>
      </c>
    </row>
    <row r="38" spans="1:2" ht="12.75">
      <c r="A38" t="s">
        <v>432</v>
      </c>
      <c r="B38" t="s">
        <v>430</v>
      </c>
    </row>
    <row r="39" spans="1:5" ht="12.75">
      <c r="A39" t="s">
        <v>433</v>
      </c>
      <c r="C39" t="s">
        <v>440</v>
      </c>
      <c r="D39" t="s">
        <v>431</v>
      </c>
      <c r="E39" t="s">
        <v>435</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2011-05-29T13:33:51Z</dcterms:created>
  <dcterms:modified xsi:type="dcterms:W3CDTF">2011-10-07T13:12:03Z</dcterms:modified>
  <cp:category/>
  <cp:version/>
  <cp:contentType/>
  <cp:contentStatus/>
  <cp:revision>157</cp:revision>
</cp:coreProperties>
</file>